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veronika_dzubova\appdata\local\bentley\projectwise\workingdir\prxsrvpw.valbek.cz_pw-ba-prod-000\spisakova.veronika\dms39681\"/>
    </mc:Choice>
  </mc:AlternateContent>
  <xr:revisionPtr revIDLastSave="0" documentId="13_ncr:1_{0DBC182C-DA0B-4B8D-8298-67C0EA6E9AF8}" xr6:coauthVersionLast="47" xr6:coauthVersionMax="47" xr10:uidLastSave="{00000000-0000-0000-0000-000000000000}"/>
  <bookViews>
    <workbookView xWindow="-38520" yWindow="-5520" windowWidth="38640" windowHeight="21120" tabRatio="838" xr2:uid="{00000000-000D-0000-FFFF-FFFF00000000}"/>
  </bookViews>
  <sheets>
    <sheet name="Rek. obj." sheetId="1" r:id="rId1"/>
    <sheet name="PS 16-21-01" sheetId="40" r:id="rId2"/>
    <sheet name="PS 16-22-01" sheetId="41" r:id="rId3"/>
    <sheet name="PS 16-22-02" sheetId="166" r:id="rId4"/>
    <sheet name="PS 16-22-03" sheetId="167" r:id="rId5"/>
    <sheet name="PS 16-22-04" sheetId="44" r:id="rId6"/>
    <sheet name="PS 16-22-05" sheetId="43" r:id="rId7"/>
    <sheet name="PS 16-22-06" sheetId="42" r:id="rId8"/>
    <sheet name="PS 16-22-07" sheetId="165" r:id="rId9"/>
    <sheet name="PS 16-23-01" sheetId="47" r:id="rId10"/>
    <sheet name="PS 16-27-01" sheetId="48" r:id="rId11"/>
    <sheet name="PS 16-27-02" sheetId="49" r:id="rId12"/>
    <sheet name="SO 16-34-01.01" sheetId="50" r:id="rId13"/>
    <sheet name="SO 16-34-01.03" sheetId="51" r:id="rId14"/>
    <sheet name="SO 16-34-01.04" sheetId="52" r:id="rId15"/>
    <sheet name="SO 16-34-01.05" sheetId="53" r:id="rId16"/>
    <sheet name="SO 16-34-01.06" sheetId="54" r:id="rId17"/>
    <sheet name="SO 16-34-02.01" sheetId="55" r:id="rId18"/>
    <sheet name="SO 16-34-02.02" sheetId="56" r:id="rId19"/>
    <sheet name="SO 16-35-01" sheetId="57" r:id="rId20"/>
  </sheets>
  <externalReferences>
    <externalReference r:id="rId21"/>
  </externalReferences>
  <definedNames>
    <definedName name="_xlnm._FilterDatabase" localSheetId="1" hidden="1">'PS 16-21-01'!$C$9:$K$20</definedName>
    <definedName name="_xlnm._FilterDatabase" localSheetId="2" hidden="1">'PS 16-22-01'!$C$9:$K$22</definedName>
    <definedName name="_xlnm._FilterDatabase" localSheetId="3" hidden="1">'PS 16-22-02'!$C$9:$K$31</definedName>
    <definedName name="_xlnm._FilterDatabase" localSheetId="4" hidden="1">'PS 16-22-03'!$C$9:$K$23</definedName>
    <definedName name="_xlnm._FilterDatabase" localSheetId="5" hidden="1">'PS 16-22-04'!$C$9:$K$22</definedName>
    <definedName name="_xlnm._FilterDatabase" localSheetId="6" hidden="1">'PS 16-22-05'!$C$9:$K$17</definedName>
    <definedName name="_xlnm._FilterDatabase" localSheetId="7" hidden="1">'PS 16-22-06'!$C$9:$K$77</definedName>
    <definedName name="_xlnm._FilterDatabase" localSheetId="8" hidden="1">'PS 16-22-07'!$C$9:$K$25</definedName>
    <definedName name="_xlnm._FilterDatabase" localSheetId="9" hidden="1">'PS 16-23-01'!$C$9:$K$21</definedName>
    <definedName name="_xlnm._FilterDatabase" localSheetId="10" hidden="1">'PS 16-27-01'!$C$9:$K$33</definedName>
    <definedName name="_xlnm._FilterDatabase" localSheetId="11" hidden="1">'PS 16-27-02'!$C$9:$K$29</definedName>
    <definedName name="_xlnm._FilterDatabase" localSheetId="12" hidden="1">'SO 16-34-01.01'!$C$9:$K$74</definedName>
    <definedName name="_xlnm._FilterDatabase" localSheetId="13" hidden="1">'SO 16-34-01.03'!$C$9:$K$44</definedName>
    <definedName name="_xlnm._FilterDatabase" localSheetId="14" hidden="1">'SO 16-34-01.04'!$C$9:$K$28</definedName>
    <definedName name="_xlnm._FilterDatabase" localSheetId="15" hidden="1">'SO 16-34-01.05'!$C$9:$K$67</definedName>
    <definedName name="_xlnm._FilterDatabase" localSheetId="16" hidden="1">'SO 16-34-01.06'!$C$9:$K$136</definedName>
    <definedName name="_xlnm._FilterDatabase" localSheetId="17" hidden="1">'SO 16-34-02.01'!$C$9:$K$59</definedName>
    <definedName name="_xlnm._FilterDatabase" localSheetId="18" hidden="1">'SO 16-34-02.02'!$C$9:$K$129</definedName>
    <definedName name="_xlnm._FilterDatabase" localSheetId="19" hidden="1">'SO 16-35-01'!$C$9:$K$23</definedName>
    <definedName name="Akceptovaná_zmluvná_hodnota">5</definedName>
    <definedName name="_xlnm.Print_Titles" localSheetId="1">'PS 16-21-01'!$9:$9</definedName>
    <definedName name="_xlnm.Print_Titles" localSheetId="2">'PS 16-22-01'!$9:$9</definedName>
    <definedName name="_xlnm.Print_Titles" localSheetId="3">'PS 16-22-02'!$9:$9</definedName>
    <definedName name="_xlnm.Print_Titles" localSheetId="4">'PS 16-22-03'!$9:$9</definedName>
    <definedName name="_xlnm.Print_Titles" localSheetId="5">'PS 16-22-04'!$9:$9</definedName>
    <definedName name="_xlnm.Print_Titles" localSheetId="6">'PS 16-22-05'!$9:$9</definedName>
    <definedName name="_xlnm.Print_Titles" localSheetId="7">'PS 16-22-06'!$9:$9</definedName>
    <definedName name="_xlnm.Print_Titles" localSheetId="8">'PS 16-22-07'!$9:$9</definedName>
    <definedName name="_xlnm.Print_Titles" localSheetId="9">'PS 16-23-01'!$9:$9</definedName>
    <definedName name="_xlnm.Print_Titles" localSheetId="10">'PS 16-27-01'!$9:$9</definedName>
    <definedName name="_xlnm.Print_Titles" localSheetId="11">'PS 16-27-02'!$9:$9</definedName>
    <definedName name="_xlnm.Print_Titles" localSheetId="0">'Rek. obj.'!$5:$5</definedName>
    <definedName name="_xlnm.Print_Titles" localSheetId="12">'SO 16-34-01.01'!$9:$9</definedName>
    <definedName name="_xlnm.Print_Titles" localSheetId="13">'SO 16-34-01.03'!$9:$9</definedName>
    <definedName name="_xlnm.Print_Titles" localSheetId="14">'SO 16-34-01.04'!$9:$9</definedName>
    <definedName name="_xlnm.Print_Titles" localSheetId="15">'SO 16-34-01.05'!$9:$9</definedName>
    <definedName name="_xlnm.Print_Titles" localSheetId="16">'SO 16-34-01.06'!$9:$9</definedName>
    <definedName name="_xlnm.Print_Titles" localSheetId="17">'SO 16-34-02.01'!$9:$9</definedName>
    <definedName name="_xlnm.Print_Titles" localSheetId="18">'SO 16-34-02.02'!$9:$9</definedName>
    <definedName name="_xlnm.Print_Titles" localSheetId="19">'SO 16-35-01'!$9:$9</definedName>
    <definedName name="_xlnm.Print_Area" localSheetId="1">'PS 16-21-01'!$A$1:$M$27</definedName>
    <definedName name="_xlnm.Print_Area" localSheetId="2">'PS 16-22-01'!$A$1:$M$24</definedName>
    <definedName name="_xlnm.Print_Area" localSheetId="3">'PS 16-22-02'!$A$1:$M$33</definedName>
    <definedName name="_xlnm.Print_Area" localSheetId="4">'PS 16-22-03'!$A$1:$M$25</definedName>
    <definedName name="_xlnm.Print_Area" localSheetId="5">'PS 16-22-04'!$A$1:$M$24</definedName>
    <definedName name="_xlnm.Print_Area" localSheetId="6">'PS 16-22-05'!$A$1:$M$19</definedName>
    <definedName name="_xlnm.Print_Area" localSheetId="7">'PS 16-22-06'!$A$1:$M$79</definedName>
    <definedName name="_xlnm.Print_Area" localSheetId="8">'PS 16-22-07'!$A$1:$M$27</definedName>
    <definedName name="_xlnm.Print_Area" localSheetId="9">'PS 16-23-01'!$A$1:$M$23</definedName>
    <definedName name="_xlnm.Print_Area" localSheetId="10">'PS 16-27-01'!$A$1:$M$35</definedName>
    <definedName name="_xlnm.Print_Area" localSheetId="11">'PS 16-27-02'!$A$1:$M$31</definedName>
    <definedName name="_xlnm.Print_Area" localSheetId="0">'Rek. obj.'!$A$1:$H$30</definedName>
    <definedName name="_xlnm.Print_Area" localSheetId="12">'SO 16-34-01.01'!$A$1:$M$78</definedName>
    <definedName name="_xlnm.Print_Area" localSheetId="13">'SO 16-34-01.03'!$A$1:$M$46</definedName>
    <definedName name="_xlnm.Print_Area" localSheetId="14">'SO 16-34-01.04'!$A$1:$M$30</definedName>
    <definedName name="_xlnm.Print_Area" localSheetId="15">'SO 16-34-01.05'!$A$1:$M$69</definedName>
    <definedName name="_xlnm.Print_Area" localSheetId="16">'SO 16-34-01.06'!$A$1:$M$138</definedName>
    <definedName name="_xlnm.Print_Area" localSheetId="17">'SO 16-34-02.01'!$A$1:$M$61</definedName>
    <definedName name="_xlnm.Print_Area" localSheetId="18">'SO 16-34-02.02'!$A$1:$M$131</definedName>
    <definedName name="_xlnm.Print_Area" localSheetId="19">'SO 16-35-01'!$A$1:$M$25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57" l="1"/>
  <c r="J26" i="40" l="1"/>
  <c r="J25" i="40"/>
  <c r="J24" i="40"/>
  <c r="J23" i="40"/>
  <c r="J22" i="40"/>
  <c r="G10" i="1"/>
  <c r="G9" i="1"/>
  <c r="J23" i="167"/>
  <c r="J22" i="167"/>
  <c r="J20" i="167"/>
  <c r="J19" i="167"/>
  <c r="J18" i="167"/>
  <c r="J17" i="167"/>
  <c r="J16" i="167"/>
  <c r="J15" i="167"/>
  <c r="J14" i="167"/>
  <c r="J13" i="167"/>
  <c r="J12" i="167"/>
  <c r="J24" i="167" s="1"/>
  <c r="J31" i="166"/>
  <c r="J30" i="166"/>
  <c r="J29" i="166"/>
  <c r="J28" i="166"/>
  <c r="J27" i="166"/>
  <c r="J26" i="166"/>
  <c r="J25" i="166"/>
  <c r="J24" i="166"/>
  <c r="J23" i="166"/>
  <c r="J22" i="166"/>
  <c r="J21" i="166"/>
  <c r="J20" i="166"/>
  <c r="J19" i="166"/>
  <c r="J18" i="166"/>
  <c r="J17" i="166"/>
  <c r="J16" i="166"/>
  <c r="J15" i="166"/>
  <c r="J14" i="166"/>
  <c r="J13" i="166"/>
  <c r="J12" i="166"/>
  <c r="J32" i="166" s="1"/>
  <c r="J13" i="56" l="1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29" i="56"/>
  <c r="J30" i="56"/>
  <c r="J31" i="56"/>
  <c r="J32" i="56"/>
  <c r="J33" i="56"/>
  <c r="J34" i="56"/>
  <c r="J35" i="56"/>
  <c r="J36" i="56"/>
  <c r="J37" i="56"/>
  <c r="J38" i="56"/>
  <c r="J39" i="56"/>
  <c r="J40" i="56"/>
  <c r="J41" i="56"/>
  <c r="J42" i="56"/>
  <c r="J43" i="56"/>
  <c r="J44" i="56"/>
  <c r="J45" i="56"/>
  <c r="J46" i="56"/>
  <c r="J47" i="56"/>
  <c r="J48" i="56"/>
  <c r="J49" i="56"/>
  <c r="J50" i="56"/>
  <c r="J51" i="56"/>
  <c r="J52" i="56"/>
  <c r="J53" i="56"/>
  <c r="J54" i="56"/>
  <c r="J55" i="56"/>
  <c r="J56" i="56"/>
  <c r="J57" i="56"/>
  <c r="J58" i="56"/>
  <c r="J59" i="56"/>
  <c r="J60" i="56"/>
  <c r="J61" i="56"/>
  <c r="J62" i="56"/>
  <c r="J63" i="56"/>
  <c r="J64" i="56"/>
  <c r="J65" i="56"/>
  <c r="J66" i="56"/>
  <c r="J67" i="56"/>
  <c r="J68" i="56"/>
  <c r="J69" i="56"/>
  <c r="J70" i="56"/>
  <c r="J71" i="56"/>
  <c r="J72" i="56"/>
  <c r="J73" i="56"/>
  <c r="J74" i="56"/>
  <c r="J75" i="56"/>
  <c r="J76" i="56"/>
  <c r="J77" i="56"/>
  <c r="J78" i="56"/>
  <c r="J79" i="56"/>
  <c r="J80" i="56"/>
  <c r="J81" i="56"/>
  <c r="J82" i="56"/>
  <c r="J83" i="56"/>
  <c r="J84" i="56"/>
  <c r="J85" i="56"/>
  <c r="J86" i="56"/>
  <c r="J87" i="56"/>
  <c r="J88" i="56"/>
  <c r="J89" i="56"/>
  <c r="J90" i="56"/>
  <c r="J91" i="56"/>
  <c r="J92" i="56"/>
  <c r="J93" i="56"/>
  <c r="J94" i="56"/>
  <c r="J95" i="56"/>
  <c r="J96" i="56"/>
  <c r="J97" i="56"/>
  <c r="J98" i="56"/>
  <c r="J99" i="56"/>
  <c r="J100" i="56"/>
  <c r="J101" i="56"/>
  <c r="J102" i="56"/>
  <c r="J103" i="56"/>
  <c r="J104" i="56"/>
  <c r="J105" i="56"/>
  <c r="J106" i="56"/>
  <c r="J107" i="56"/>
  <c r="J108" i="56"/>
  <c r="J109" i="56"/>
  <c r="J110" i="56"/>
  <c r="J111" i="56"/>
  <c r="J112" i="56"/>
  <c r="J113" i="56"/>
  <c r="J114" i="56"/>
  <c r="J115" i="56"/>
  <c r="J116" i="56"/>
  <c r="J117" i="56"/>
  <c r="J118" i="56"/>
  <c r="J119" i="56"/>
  <c r="J120" i="56"/>
  <c r="J121" i="56"/>
  <c r="J123" i="56"/>
  <c r="J124" i="56"/>
  <c r="J126" i="56"/>
  <c r="J127" i="56"/>
  <c r="J129" i="56"/>
  <c r="J77" i="42"/>
  <c r="J76" i="42"/>
  <c r="J75" i="42"/>
  <c r="J74" i="42"/>
  <c r="J73" i="42"/>
  <c r="J72" i="42"/>
  <c r="J71" i="42"/>
  <c r="J70" i="42"/>
  <c r="J69" i="42"/>
  <c r="J67" i="42"/>
  <c r="J66" i="42"/>
  <c r="J65" i="42"/>
  <c r="J64" i="42"/>
  <c r="J61" i="42"/>
  <c r="J60" i="42"/>
  <c r="J59" i="42"/>
  <c r="J58" i="42"/>
  <c r="J57" i="42"/>
  <c r="J56" i="42"/>
  <c r="J55" i="42"/>
  <c r="J54" i="42"/>
  <c r="J53" i="42"/>
  <c r="J52" i="42"/>
  <c r="J51" i="42"/>
  <c r="J50" i="42"/>
  <c r="J49" i="42"/>
  <c r="J48" i="42"/>
  <c r="J47" i="42"/>
  <c r="J46" i="42"/>
  <c r="J45" i="42"/>
  <c r="J44" i="42"/>
  <c r="J43" i="42"/>
  <c r="J42" i="42"/>
  <c r="J41" i="42"/>
  <c r="J40" i="42"/>
  <c r="J39" i="42"/>
  <c r="J38" i="42"/>
  <c r="J37" i="42"/>
  <c r="J36" i="42"/>
  <c r="J35" i="42"/>
  <c r="J34" i="42"/>
  <c r="J33" i="42"/>
  <c r="J32" i="42"/>
  <c r="J137" i="54"/>
  <c r="J53" i="55"/>
  <c r="J54" i="55"/>
  <c r="J76" i="50" l="1"/>
  <c r="J74" i="50" l="1"/>
  <c r="J57" i="55"/>
  <c r="J51" i="55"/>
  <c r="J37" i="55"/>
  <c r="J36" i="55"/>
  <c r="J34" i="55"/>
  <c r="J28" i="55"/>
  <c r="J26" i="55"/>
  <c r="J19" i="55"/>
  <c r="J57" i="50"/>
  <c r="J59" i="50"/>
  <c r="J61" i="50"/>
  <c r="J62" i="50"/>
  <c r="J64" i="50"/>
  <c r="J65" i="50"/>
  <c r="J66" i="50"/>
  <c r="J67" i="50"/>
  <c r="J68" i="50"/>
  <c r="J69" i="50"/>
  <c r="J70" i="50"/>
  <c r="J71" i="50"/>
  <c r="J72" i="50"/>
  <c r="J73" i="50"/>
  <c r="J53" i="50"/>
  <c r="J46" i="50"/>
  <c r="J43" i="50"/>
  <c r="J38" i="50"/>
  <c r="J35" i="50"/>
  <c r="J23" i="50"/>
  <c r="J25" i="165" l="1"/>
  <c r="J24" i="165"/>
  <c r="J23" i="165"/>
  <c r="J22" i="165"/>
  <c r="J21" i="165"/>
  <c r="J20" i="165"/>
  <c r="J19" i="165"/>
  <c r="J18" i="165"/>
  <c r="J17" i="165"/>
  <c r="J16" i="165"/>
  <c r="J15" i="165"/>
  <c r="J14" i="165"/>
  <c r="J13" i="165"/>
  <c r="J12" i="165"/>
  <c r="J26" i="165" l="1"/>
  <c r="G14" i="1" s="1"/>
  <c r="J23" i="57"/>
  <c r="J22" i="57"/>
  <c r="J21" i="57"/>
  <c r="J19" i="57"/>
  <c r="J18" i="57"/>
  <c r="J16" i="57"/>
  <c r="J15" i="57"/>
  <c r="J14" i="57"/>
  <c r="J13" i="57"/>
  <c r="J12" i="57"/>
  <c r="J12" i="56"/>
  <c r="J59" i="55"/>
  <c r="J58" i="55"/>
  <c r="J50" i="55"/>
  <c r="J49" i="55"/>
  <c r="J48" i="55"/>
  <c r="J47" i="55"/>
  <c r="J44" i="55"/>
  <c r="J42" i="55"/>
  <c r="J41" i="55"/>
  <c r="J40" i="55"/>
  <c r="J39" i="55"/>
  <c r="J32" i="55"/>
  <c r="J31" i="55"/>
  <c r="J30" i="55"/>
  <c r="J29" i="55"/>
  <c r="J27" i="55"/>
  <c r="J25" i="55"/>
  <c r="J24" i="55"/>
  <c r="J22" i="55"/>
  <c r="J21" i="55"/>
  <c r="J20" i="55"/>
  <c r="J17" i="55"/>
  <c r="J16" i="55"/>
  <c r="J15" i="55"/>
  <c r="J14" i="55"/>
  <c r="J13" i="55"/>
  <c r="J12" i="55"/>
  <c r="J135" i="54"/>
  <c r="J133" i="54"/>
  <c r="J132" i="54"/>
  <c r="J131" i="54"/>
  <c r="J130" i="54"/>
  <c r="J129" i="54"/>
  <c r="J128" i="54"/>
  <c r="J127" i="54"/>
  <c r="J124" i="54"/>
  <c r="J123" i="54"/>
  <c r="J122" i="54"/>
  <c r="J121" i="54"/>
  <c r="J120" i="54"/>
  <c r="J119" i="54"/>
  <c r="J118" i="54"/>
  <c r="J117" i="54"/>
  <c r="J116" i="54"/>
  <c r="J115" i="54"/>
  <c r="J114" i="54"/>
  <c r="J113" i="54"/>
  <c r="J112" i="54"/>
  <c r="J111" i="54"/>
  <c r="J110" i="54"/>
  <c r="J109" i="54"/>
  <c r="J108" i="54"/>
  <c r="J107" i="54"/>
  <c r="J106" i="54"/>
  <c r="J105" i="54"/>
  <c r="J104" i="54"/>
  <c r="J103" i="54"/>
  <c r="J102" i="54"/>
  <c r="J101" i="54"/>
  <c r="J100" i="54"/>
  <c r="J99" i="54"/>
  <c r="J98" i="54"/>
  <c r="J97" i="54"/>
  <c r="J96" i="54"/>
  <c r="J95" i="54"/>
  <c r="J94" i="54"/>
  <c r="J93" i="54"/>
  <c r="J92" i="54"/>
  <c r="J90" i="54"/>
  <c r="J89" i="54"/>
  <c r="J88" i="54"/>
  <c r="J87" i="54"/>
  <c r="J86" i="54"/>
  <c r="J85" i="54"/>
  <c r="J84" i="54"/>
  <c r="J83" i="54"/>
  <c r="J82" i="54"/>
  <c r="J81" i="54"/>
  <c r="J80" i="54"/>
  <c r="J79" i="54"/>
  <c r="J78" i="54"/>
  <c r="J77" i="54"/>
  <c r="J76" i="54"/>
  <c r="J75" i="54"/>
  <c r="J74" i="54"/>
  <c r="J73" i="54"/>
  <c r="J72" i="54"/>
  <c r="J71" i="54"/>
  <c r="J70" i="54"/>
  <c r="J69" i="54"/>
  <c r="J68" i="54"/>
  <c r="J67" i="54"/>
  <c r="J66" i="54"/>
  <c r="J65" i="54"/>
  <c r="J64" i="54"/>
  <c r="J63" i="54"/>
  <c r="J62" i="54"/>
  <c r="J61" i="54"/>
  <c r="J60" i="54"/>
  <c r="J59" i="54"/>
  <c r="J58" i="54"/>
  <c r="J57" i="54"/>
  <c r="J56" i="54"/>
  <c r="J55" i="54"/>
  <c r="J54" i="54"/>
  <c r="J53" i="54"/>
  <c r="J52" i="54"/>
  <c r="J51" i="54"/>
  <c r="J50" i="54"/>
  <c r="J49" i="54"/>
  <c r="J48" i="54"/>
  <c r="J47" i="54"/>
  <c r="J46" i="54"/>
  <c r="J45" i="54"/>
  <c r="J44" i="54"/>
  <c r="J43" i="54"/>
  <c r="J42" i="54"/>
  <c r="J41" i="54"/>
  <c r="J40" i="54"/>
  <c r="J39" i="54"/>
  <c r="J38" i="54"/>
  <c r="J37" i="54"/>
  <c r="J36" i="54"/>
  <c r="J34" i="54"/>
  <c r="J33" i="54"/>
  <c r="J32" i="54"/>
  <c r="J31" i="54"/>
  <c r="J30" i="54"/>
  <c r="J28" i="54"/>
  <c r="J27" i="54"/>
  <c r="J26" i="54"/>
  <c r="J25" i="54"/>
  <c r="J24" i="54"/>
  <c r="J23" i="54"/>
  <c r="J21" i="54"/>
  <c r="J19" i="54"/>
  <c r="J18" i="54"/>
  <c r="J17" i="54"/>
  <c r="J16" i="54"/>
  <c r="J15" i="54"/>
  <c r="J13" i="54"/>
  <c r="J12" i="54"/>
  <c r="J66" i="53"/>
  <c r="J64" i="53"/>
  <c r="J63" i="53"/>
  <c r="J62" i="53"/>
  <c r="J60" i="53"/>
  <c r="J59" i="53"/>
  <c r="J58" i="53"/>
  <c r="J57" i="53"/>
  <c r="J56" i="53"/>
  <c r="J53" i="53"/>
  <c r="J52" i="53"/>
  <c r="J51" i="53"/>
  <c r="J49" i="53"/>
  <c r="J48" i="53"/>
  <c r="J47" i="53"/>
  <c r="J46" i="53"/>
  <c r="J45" i="53"/>
  <c r="J44" i="53"/>
  <c r="J43" i="53"/>
  <c r="J42" i="53"/>
  <c r="J41" i="53"/>
  <c r="J40" i="53"/>
  <c r="J39" i="53"/>
  <c r="J38" i="53"/>
  <c r="J37" i="53"/>
  <c r="J36" i="53"/>
  <c r="J35" i="53"/>
  <c r="J34" i="53"/>
  <c r="J33" i="53"/>
  <c r="J31" i="53"/>
  <c r="J30" i="53"/>
  <c r="J29" i="53"/>
  <c r="J28" i="53"/>
  <c r="J27" i="53"/>
  <c r="J26" i="53"/>
  <c r="J25" i="53"/>
  <c r="J24" i="53"/>
  <c r="J23" i="53"/>
  <c r="J21" i="53"/>
  <c r="J20" i="53"/>
  <c r="J19" i="53"/>
  <c r="J18" i="53"/>
  <c r="J17" i="53"/>
  <c r="J16" i="53"/>
  <c r="J14" i="53"/>
  <c r="J13" i="53"/>
  <c r="J12" i="53"/>
  <c r="J28" i="52"/>
  <c r="J27" i="52"/>
  <c r="J25" i="52"/>
  <c r="J23" i="52"/>
  <c r="J21" i="52"/>
  <c r="J19" i="52"/>
  <c r="J17" i="52"/>
  <c r="J16" i="52"/>
  <c r="J15" i="52"/>
  <c r="J13" i="52"/>
  <c r="J12" i="52"/>
  <c r="J44" i="51"/>
  <c r="J43" i="51"/>
  <c r="J42" i="51"/>
  <c r="J41" i="51"/>
  <c r="J40" i="51"/>
  <c r="J39" i="51"/>
  <c r="J38" i="51"/>
  <c r="J37" i="51"/>
  <c r="J35" i="51"/>
  <c r="J34" i="51"/>
  <c r="J33" i="51"/>
  <c r="J32" i="51"/>
  <c r="J31" i="51"/>
  <c r="J30" i="51"/>
  <c r="J29" i="51"/>
  <c r="J27" i="51"/>
  <c r="J25" i="51"/>
  <c r="J24" i="51"/>
  <c r="J23" i="51"/>
  <c r="J22" i="51"/>
  <c r="J21" i="51"/>
  <c r="J20" i="51"/>
  <c r="J19" i="51"/>
  <c r="J18" i="51"/>
  <c r="J17" i="51"/>
  <c r="J16" i="51"/>
  <c r="J14" i="51"/>
  <c r="J12" i="51"/>
  <c r="J55" i="50"/>
  <c r="J51" i="50"/>
  <c r="J50" i="50"/>
  <c r="J48" i="50"/>
  <c r="J44" i="50"/>
  <c r="J42" i="50"/>
  <c r="J41" i="50"/>
  <c r="J40" i="50"/>
  <c r="J39" i="50"/>
  <c r="J37" i="50"/>
  <c r="J34" i="50"/>
  <c r="J32" i="50"/>
  <c r="J31" i="50"/>
  <c r="J29" i="50"/>
  <c r="J27" i="50"/>
  <c r="J25" i="50"/>
  <c r="J22" i="50"/>
  <c r="J20" i="50"/>
  <c r="J19" i="50"/>
  <c r="J17" i="50"/>
  <c r="J16" i="50"/>
  <c r="J15" i="50"/>
  <c r="J14" i="50"/>
  <c r="J13" i="50"/>
  <c r="J12" i="50"/>
  <c r="J29" i="49"/>
  <c r="J28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33" i="48"/>
  <c r="J32" i="48"/>
  <c r="J31" i="48"/>
  <c r="J30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J21" i="47"/>
  <c r="J19" i="47"/>
  <c r="J18" i="47"/>
  <c r="J17" i="47"/>
  <c r="J16" i="47"/>
  <c r="J15" i="47"/>
  <c r="J14" i="47"/>
  <c r="J13" i="47"/>
  <c r="J12" i="47"/>
  <c r="J22" i="44"/>
  <c r="J21" i="44"/>
  <c r="J20" i="44"/>
  <c r="J19" i="44"/>
  <c r="J17" i="44"/>
  <c r="J16" i="44"/>
  <c r="J15" i="44"/>
  <c r="J14" i="44"/>
  <c r="J13" i="44"/>
  <c r="J12" i="44"/>
  <c r="J17" i="43"/>
  <c r="J16" i="43"/>
  <c r="J15" i="43"/>
  <c r="J14" i="43"/>
  <c r="J13" i="43"/>
  <c r="J12" i="43"/>
  <c r="J31" i="42"/>
  <c r="J30" i="42"/>
  <c r="J29" i="42"/>
  <c r="J28" i="42"/>
  <c r="J27" i="42"/>
  <c r="J26" i="42"/>
  <c r="J25" i="42"/>
  <c r="J24" i="42"/>
  <c r="J23" i="42"/>
  <c r="J22" i="42"/>
  <c r="J21" i="42"/>
  <c r="J20" i="42"/>
  <c r="J19" i="42"/>
  <c r="J18" i="42"/>
  <c r="J17" i="42"/>
  <c r="J16" i="42"/>
  <c r="J15" i="42"/>
  <c r="J14" i="42"/>
  <c r="J13" i="42"/>
  <c r="J12" i="42"/>
  <c r="J22" i="41"/>
  <c r="J21" i="41"/>
  <c r="J20" i="41"/>
  <c r="J19" i="41"/>
  <c r="J18" i="41"/>
  <c r="J17" i="41"/>
  <c r="J16" i="41"/>
  <c r="J15" i="41"/>
  <c r="J14" i="41"/>
  <c r="J13" i="41"/>
  <c r="J12" i="41"/>
  <c r="J20" i="40"/>
  <c r="J18" i="40"/>
  <c r="J16" i="40"/>
  <c r="J15" i="40"/>
  <c r="J14" i="40"/>
  <c r="J13" i="40"/>
  <c r="J12" i="40"/>
  <c r="J77" i="50" l="1"/>
  <c r="J60" i="55"/>
  <c r="J23" i="44"/>
  <c r="G11" i="1" s="1"/>
  <c r="J34" i="48"/>
  <c r="G16" i="1" s="1"/>
  <c r="G19" i="1"/>
  <c r="G7" i="1"/>
  <c r="J78" i="42"/>
  <c r="J22" i="47"/>
  <c r="G15" i="1" s="1"/>
  <c r="G24" i="1"/>
  <c r="J130" i="56"/>
  <c r="G27" i="1" s="1"/>
  <c r="J23" i="41"/>
  <c r="G8" i="1" s="1"/>
  <c r="J18" i="43"/>
  <c r="J30" i="49"/>
  <c r="G17" i="1" s="1"/>
  <c r="J45" i="51"/>
  <c r="G21" i="1" s="1"/>
  <c r="J29" i="52"/>
  <c r="G22" i="1" s="1"/>
  <c r="J68" i="53"/>
  <c r="G23" i="1" s="1"/>
  <c r="G26" i="1"/>
  <c r="J24" i="57"/>
  <c r="G28" i="1" s="1"/>
  <c r="G13" i="1" l="1"/>
  <c r="G12" i="1"/>
  <c r="G29" i="1" l="1"/>
</calcChain>
</file>

<file path=xl/sharedStrings.xml><?xml version="1.0" encoding="utf-8"?>
<sst xmlns="http://schemas.openxmlformats.org/spreadsheetml/2006/main" count="3636" uniqueCount="1394">
  <si>
    <t>VÝKAZ VÝMER</t>
  </si>
  <si>
    <t>Stavba:</t>
  </si>
  <si>
    <t>* kliknutím na číslo objektu sa presuniete do objektu</t>
  </si>
  <si>
    <t>Číslo objektu</t>
  </si>
  <si>
    <t>Názov objektu</t>
  </si>
  <si>
    <t>Cena celkom [EUR]</t>
  </si>
  <si>
    <t>Celkom</t>
  </si>
  <si>
    <t>*späť na Rek. obj.</t>
  </si>
  <si>
    <t>Objekt:</t>
  </si>
  <si>
    <t>PČ</t>
  </si>
  <si>
    <t>Typ</t>
  </si>
  <si>
    <t>Kód</t>
  </si>
  <si>
    <t>Popis</t>
  </si>
  <si>
    <t>MJ</t>
  </si>
  <si>
    <t>Množstvo</t>
  </si>
  <si>
    <t>Jednotková cena [EUR]</t>
  </si>
  <si>
    <t>Špecifikácia (materiál/technológia)</t>
  </si>
  <si>
    <t>D</t>
  </si>
  <si>
    <t>1</t>
  </si>
  <si>
    <t>K</t>
  </si>
  <si>
    <t>t</t>
  </si>
  <si>
    <t>P</t>
  </si>
  <si>
    <t>M</t>
  </si>
  <si>
    <t>583310003400.S</t>
  </si>
  <si>
    <t>PS 16-21-01 Centrum riadenia dopravy</t>
  </si>
  <si>
    <t>PS 16-22-01 CRD Poprad, prenosový systém T1 MPLS</t>
  </si>
  <si>
    <t>PS 16-22-02 CRD Poprad, dispozičný zapojovač</t>
  </si>
  <si>
    <t>PS 16-22-03 CRD Poprad, informačné zaradenie</t>
  </si>
  <si>
    <t>PS 16-22-04 CRD Poprad, oznamovacie zaradenie</t>
  </si>
  <si>
    <t>PS 16-22-05 CRD Poprad, štrukturovaná kabeláž</t>
  </si>
  <si>
    <t>PS 16-22-06 CRD Poprad, miestna kabelizácia</t>
  </si>
  <si>
    <t>PS 16-22-07 CRD Poprad, prenosový systém T2 SDH</t>
  </si>
  <si>
    <t>PS 16-23-01 ŽST POPRAD-TATRY, NZE</t>
  </si>
  <si>
    <t>PS 16-27-01 CRD Poprad, kamerový systém</t>
  </si>
  <si>
    <t>PS 16-27-02 CRD Poprad, poplachový systém narušenia</t>
  </si>
  <si>
    <t>SO 16-35-01 ŽST POPRAD-TATRY, úprava rozvodov nn</t>
  </si>
  <si>
    <t>SO 16-34-01.03 CRD Poprad, Časť: Elektroinštalácia</t>
  </si>
  <si>
    <t>SO 16-34-01.04 CRD Poprad, Časť: Zdravotechnická inštalácia</t>
  </si>
  <si>
    <t>SO 16-34-01.05 CRD Poprad, Časť: Ústredné vykurovanie</t>
  </si>
  <si>
    <t>SO 16-34-01.06 CRD Poprad, Časť: Klimatizácia a vetranie</t>
  </si>
  <si>
    <t>SO 16-34-02.01 ŽST POPRAD-TATRY, NZE, stavebná časť, Časť: Stavebná časť</t>
  </si>
  <si>
    <t>SO 16-34-02.02 ŽST POPRAD-TATRY, NZE, stavebná časť, Časť: Elektroinštalácia</t>
  </si>
  <si>
    <t>PS 16-21-01</t>
  </si>
  <si>
    <t>PS 16-22-01</t>
  </si>
  <si>
    <t>PS 16-22-02</t>
  </si>
  <si>
    <t>PS 16-22-03</t>
  </si>
  <si>
    <t>PS 16-22-04</t>
  </si>
  <si>
    <t>PS 16-22-05</t>
  </si>
  <si>
    <t>PS 16-22-06</t>
  </si>
  <si>
    <t>PS 16-22-07</t>
  </si>
  <si>
    <t>PS 16-23-01</t>
  </si>
  <si>
    <t>PS 16-27-01</t>
  </si>
  <si>
    <t>PS 16-27-02</t>
  </si>
  <si>
    <t>SO 16-34-01</t>
  </si>
  <si>
    <t>SO 16-34-01.01</t>
  </si>
  <si>
    <t>SO 16-34-01.03</t>
  </si>
  <si>
    <t>SO 16-34-01.04</t>
  </si>
  <si>
    <t>SO 16-34-01.05</t>
  </si>
  <si>
    <t>SO 16-34-01.06</t>
  </si>
  <si>
    <t>SO 16-34-02</t>
  </si>
  <si>
    <t>SO 16-34-02.01</t>
  </si>
  <si>
    <t>SO 16-34-02.02</t>
  </si>
  <si>
    <t>SO 16-35-01</t>
  </si>
  <si>
    <t>Centrum riadenia dopravy</t>
  </si>
  <si>
    <t>CRD Poprad, prenosový systém T1 MPLS</t>
  </si>
  <si>
    <t>CRD Poprad, dispozičný zapojovač</t>
  </si>
  <si>
    <t>CRD Poprad, informačné zaradenie</t>
  </si>
  <si>
    <t>CRD Poprad, oznamovacie zaradenie</t>
  </si>
  <si>
    <t>CRD Poprad, štrukturovaná kabeláž</t>
  </si>
  <si>
    <t>CRD Poprad, miestna kabelizácia</t>
  </si>
  <si>
    <t>CRD Poprad, prenosový systém T2 SDH</t>
  </si>
  <si>
    <t>ŽST POPRAD-TATRY, NZE</t>
  </si>
  <si>
    <t>CRD Poprad, kamerový systém</t>
  </si>
  <si>
    <t>CRD Poprad, poplachový systém narušenia</t>
  </si>
  <si>
    <t>CRD Poprad</t>
  </si>
  <si>
    <t>Elektroinštalácia</t>
  </si>
  <si>
    <t>Zdravotechnická inštalácia</t>
  </si>
  <si>
    <t>Ústredné vykurovanie</t>
  </si>
  <si>
    <t>Klimatizácia a vetranie</t>
  </si>
  <si>
    <t>ŽST POPRAD-TATRY, NZE, stavebná časť</t>
  </si>
  <si>
    <t>Stavebná časť</t>
  </si>
  <si>
    <t>ŽST POPRAD-TATRY, úprava rozvodov nn</t>
  </si>
  <si>
    <t>SO 16-34-01.02</t>
  </si>
  <si>
    <t>Statika</t>
  </si>
  <si>
    <t xml:space="preserve">Stavebná časť </t>
  </si>
  <si>
    <t>HSV</t>
  </si>
  <si>
    <t>Práce a dodávky HSV</t>
  </si>
  <si>
    <t>Zemné práce</t>
  </si>
  <si>
    <t>131201101.S</t>
  </si>
  <si>
    <t>Výkop nezapaženej jamy v hornine 3, do 100 m3</t>
  </si>
  <si>
    <t>m3</t>
  </si>
  <si>
    <t>2</t>
  </si>
  <si>
    <t>131201109.S</t>
  </si>
  <si>
    <t>Hĺbenie nezapažených jám a zárezov. Príplatok za lepivosť horniny 3</t>
  </si>
  <si>
    <t>3</t>
  </si>
  <si>
    <t>162501102.S</t>
  </si>
  <si>
    <t>Vodorovné premiestnenie výkopku po spevnenej ceste z horniny tr.1-4, do 100 m3 na vzdialenosť do 3000 m</t>
  </si>
  <si>
    <t>4</t>
  </si>
  <si>
    <t>162501105.S</t>
  </si>
  <si>
    <t>Vodorovné premiestnenie výkopku po spevnenej ceste z horniny tr.1-4, do 100 m3, príplatok k cene za každých ďalšich a začatých 1000 m</t>
  </si>
  <si>
    <t>5</t>
  </si>
  <si>
    <t>171209002.S</t>
  </si>
  <si>
    <t>Poplatok za skládku - zemina a kamenivo (17 05) ostatné</t>
  </si>
  <si>
    <t>6</t>
  </si>
  <si>
    <t>174101001.S</t>
  </si>
  <si>
    <t>Zásyp sypaninou so zhutnením jám, šachiet, rýh, zárezov alebo okolo objektov do 100 m3</t>
  </si>
  <si>
    <t>Poznámka k položke:_x000D_
- štrkodrva_x000D_
- 0,5 m íl_x000D_
- zemina z výzisku</t>
  </si>
  <si>
    <t>7</t>
  </si>
  <si>
    <t>583410003500.S</t>
  </si>
  <si>
    <t>Kamenivo drvené hrubé frakcia 32-63 mm</t>
  </si>
  <si>
    <t>8</t>
  </si>
  <si>
    <t>581250000100.S</t>
  </si>
  <si>
    <t>Zemina špeciálna a upravená surová ílová</t>
  </si>
  <si>
    <t>9</t>
  </si>
  <si>
    <t>175101201.S</t>
  </si>
  <si>
    <t>Obsyp objektov sypaninou z vhodných hornín 1 až 4 bez prehodenia sypaniny</t>
  </si>
  <si>
    <t>10</t>
  </si>
  <si>
    <t>Štrkopiesok frakcia 0-63 mm</t>
  </si>
  <si>
    <t>Zakladanie</t>
  </si>
  <si>
    <t>11</t>
  </si>
  <si>
    <t>215901101.S</t>
  </si>
  <si>
    <t>Zhutnenie podložia z rastlej horniny 1 až 4 pod násypy, z hornina súdržných do 92 % PS a nesúdržných</t>
  </si>
  <si>
    <t>m2</t>
  </si>
  <si>
    <t>12</t>
  </si>
  <si>
    <t>271573001.S</t>
  </si>
  <si>
    <t>Násyp pod základové konštrukcie so zhutnením zo štrkopiesku fr.0-32 mm</t>
  </si>
  <si>
    <t>13</t>
  </si>
  <si>
    <t>273313521.S</t>
  </si>
  <si>
    <t>Betón základových dosiek, prostý tr. C 12/15</t>
  </si>
  <si>
    <t>14</t>
  </si>
  <si>
    <t>273321411.S</t>
  </si>
  <si>
    <t>Betón základových dosiek, železový (bez výstuže), tr. C 25/30</t>
  </si>
  <si>
    <t>15</t>
  </si>
  <si>
    <t>273351215.S</t>
  </si>
  <si>
    <t>Debnenie stien základových dosiek, zhotovenie-dielce</t>
  </si>
  <si>
    <t>16</t>
  </si>
  <si>
    <t>273351216.S</t>
  </si>
  <si>
    <t>Debnenie stien základových dosiek, odstránenie-dielce</t>
  </si>
  <si>
    <t>17</t>
  </si>
  <si>
    <t>273361821.S</t>
  </si>
  <si>
    <t>Výstuž základových dosiek z ocele B500 (10505)</t>
  </si>
  <si>
    <t>18</t>
  </si>
  <si>
    <t>289971211.S</t>
  </si>
  <si>
    <t>Zhotovenie vrstvy z geotextílie na upravenom povrchu sklon do 1 : 5 , šírky od 0 do 3 m</t>
  </si>
  <si>
    <t>19</t>
  </si>
  <si>
    <t>693110004710.S</t>
  </si>
  <si>
    <t>Geotextília polypropylénová netkaná 400 g/m2</t>
  </si>
  <si>
    <t>Zvislé a kompletné konštrukcie</t>
  </si>
  <si>
    <t>20</t>
  </si>
  <si>
    <t>38118100.SP</t>
  </si>
  <si>
    <t>Železobetónový rámový prefabrikát</t>
  </si>
  <si>
    <t>ks</t>
  </si>
  <si>
    <t>Komunikácie</t>
  </si>
  <si>
    <t>21</t>
  </si>
  <si>
    <t>596811451.S</t>
  </si>
  <si>
    <t>Kladenie veľkoformátovej betónovej dlažby hr. nad 60 mm s vyplnením škár do lôžka z kameniva, veľkosti do 0,5 m2, plochy do 300 m2</t>
  </si>
  <si>
    <t>22</t>
  </si>
  <si>
    <t>59246001450.SP</t>
  </si>
  <si>
    <t>Platňa betónová, rozmer 500x500x100 mm, prírodná</t>
  </si>
  <si>
    <t>Ostatné konštrukcie a práce-búranie</t>
  </si>
  <si>
    <t>23</t>
  </si>
  <si>
    <t>96301513.SP</t>
  </si>
  <si>
    <t>Demontáž prefabrikovanej prvkov kanála, šachty, žumpy do 0,12 t</t>
  </si>
  <si>
    <t>24</t>
  </si>
  <si>
    <t>979081111.S</t>
  </si>
  <si>
    <t>Odvoz sutiny a vybúraných hmôt na skládku do 1 km</t>
  </si>
  <si>
    <t>25</t>
  </si>
  <si>
    <t>979081121.S</t>
  </si>
  <si>
    <t>Odvoz sutiny a vybúraných hmôt na skládku za každý ďalší 1 km</t>
  </si>
  <si>
    <t>26</t>
  </si>
  <si>
    <t>979089012.S</t>
  </si>
  <si>
    <t>Poplatok za skládku - betón, tehly, dlaždice (17 01) ostatné</t>
  </si>
  <si>
    <t>99</t>
  </si>
  <si>
    <t>Presun hmôt HSV</t>
  </si>
  <si>
    <t>27</t>
  </si>
  <si>
    <t>998015011.S</t>
  </si>
  <si>
    <t>Presun hmôt pre objekty 801-812, zvislá konštrukcia montovaná plošná,jednoposchodové</t>
  </si>
  <si>
    <t>PSV</t>
  </si>
  <si>
    <t>Práce a dodávky PSV</t>
  </si>
  <si>
    <t>711</t>
  </si>
  <si>
    <t>Izolácie proti vode a vlhkosti</t>
  </si>
  <si>
    <t>28</t>
  </si>
  <si>
    <t>711113001.S</t>
  </si>
  <si>
    <t>Zhotovenie  izolácie proti zemnej vlhkosti podhľadov penetračným náterom za studena</t>
  </si>
  <si>
    <t>29</t>
  </si>
  <si>
    <t>246170000900.S</t>
  </si>
  <si>
    <t>Lak asfaltový penetračný</t>
  </si>
  <si>
    <t>30</t>
  </si>
  <si>
    <t>711113002.S</t>
  </si>
  <si>
    <t>Zhotovenie  izolácie proti zemnej vlhkosti podhľadov asfaltovým lakom za studena</t>
  </si>
  <si>
    <t>31</t>
  </si>
  <si>
    <t>246170001000.S</t>
  </si>
  <si>
    <t>Lak asfaltový opravný</t>
  </si>
  <si>
    <t>32</t>
  </si>
  <si>
    <t>998711101.S</t>
  </si>
  <si>
    <t>Presun hmôt pre izoláciu proti vode v objektoch výšky do 6 m</t>
  </si>
  <si>
    <t>Práce a dodávky M</t>
  </si>
  <si>
    <t>21-M</t>
  </si>
  <si>
    <t>Elektromontáže</t>
  </si>
  <si>
    <t>33</t>
  </si>
  <si>
    <t>21002150.SP</t>
  </si>
  <si>
    <t>Systémový prestup káblov</t>
  </si>
  <si>
    <t>kpl</t>
  </si>
  <si>
    <t>34</t>
  </si>
  <si>
    <t>210222001.S</t>
  </si>
  <si>
    <t>Uzemňovacie vedenie na povrchu FeZn, pre vonkajšie práce</t>
  </si>
  <si>
    <t>m</t>
  </si>
  <si>
    <t>35</t>
  </si>
  <si>
    <t>354410054700.S</t>
  </si>
  <si>
    <t>Drôt bleskozvodový FeZn, d 8 mm</t>
  </si>
  <si>
    <t>kg</t>
  </si>
  <si>
    <t>36</t>
  </si>
  <si>
    <t>D1</t>
  </si>
  <si>
    <t>Slaboprúd</t>
  </si>
  <si>
    <t>752 31</t>
  </si>
  <si>
    <t>Káble pre vnútornú inštaláciu</t>
  </si>
  <si>
    <t>755 7.8</t>
  </si>
  <si>
    <t>Uzemnenie</t>
  </si>
  <si>
    <t>kus</t>
  </si>
  <si>
    <t>755 49.3</t>
  </si>
  <si>
    <t>Skriňa 19"/42U</t>
  </si>
  <si>
    <t>757 68.85</t>
  </si>
  <si>
    <t>Skriňa napájania</t>
  </si>
  <si>
    <t>757 68.92</t>
  </si>
  <si>
    <t>Regulácia a skúšanie zabezpečovacieho zariadenia</t>
  </si>
  <si>
    <t>D2</t>
  </si>
  <si>
    <t>Ostatné konštrukcie a búracie práce</t>
  </si>
  <si>
    <t>927 74</t>
  </si>
  <si>
    <t>Tesnenie prestupov káblov</t>
  </si>
  <si>
    <t>Poznámka k položke:_x000D_
- uloženie  - s dodaním materiálu  Merná jednotka: ks</t>
  </si>
  <si>
    <t>927 74.1</t>
  </si>
  <si>
    <t>Prestupy káblov Roxtec</t>
  </si>
  <si>
    <t>Stojan pre zariadenia 45U (800x800mm)</t>
  </si>
  <si>
    <t>Hodinová ústredňa, linkový rozvádzač, GPS</t>
  </si>
  <si>
    <t>Podružné hodiny</t>
  </si>
  <si>
    <t>Klientske stanovište nadstavbového systému (EPS,EZS,PTV-techn.)</t>
  </si>
  <si>
    <t>Kábel FTP 4x2x0,5</t>
  </si>
  <si>
    <t>Prepojovací kábel FTP RJ45/RJ45 - 10m</t>
  </si>
  <si>
    <t>Silnoprúd</t>
  </si>
  <si>
    <t>Pokládka - kábel CYKY O 2x1,5</t>
  </si>
  <si>
    <t>Krabice, svorkovnice pre dátový a napájací rozvod</t>
  </si>
  <si>
    <t>Rúrky oceľové, plastové</t>
  </si>
  <si>
    <t>Kábel CYKY do 3x2,5 mm2</t>
  </si>
  <si>
    <t>Ústredňa elektrickej zabezpečovacej signalizácie (EZS)</t>
  </si>
  <si>
    <t>Expander</t>
  </si>
  <si>
    <t>Snímač pohybu</t>
  </si>
  <si>
    <t>Magnetický snímač</t>
  </si>
  <si>
    <t>Hlásič multisenzorový</t>
  </si>
  <si>
    <t>Interaktívny hlásič dymu optický</t>
  </si>
  <si>
    <t>Klávesnica s integrovanou čítačkou EZS</t>
  </si>
  <si>
    <t>Čipová karta EZS</t>
  </si>
  <si>
    <t>Húkačka elektronická</t>
  </si>
  <si>
    <t>Skúšky</t>
  </si>
  <si>
    <t>Zapojenie snímačov do nadstavbového systému (EPS,EZS,PTV-techn.)</t>
  </si>
  <si>
    <t>Licencia do nadstavbového systému (EPS,EZS,PTV-techn.) pre centrálnu jednotku kat.II.</t>
  </si>
  <si>
    <t>Tvorba pôdorysov pre integrovaný nadstavbový systém</t>
  </si>
  <si>
    <t>756 89.7.1</t>
  </si>
  <si>
    <t>Kábel STP 4x2x0,5</t>
  </si>
  <si>
    <t>756 81.15.3</t>
  </si>
  <si>
    <t>Doplnenie kábelového rozvodu ukončením</t>
  </si>
  <si>
    <t>756 88.26</t>
  </si>
  <si>
    <t>Zásuvka dátová</t>
  </si>
  <si>
    <t>743 13.2</t>
  </si>
  <si>
    <t>756 89.16</t>
  </si>
  <si>
    <t>Prepojovací kábel FTP RJ45/RJ45 - 1m</t>
  </si>
  <si>
    <t>758 88.40</t>
  </si>
  <si>
    <t>Nastavenie siete LAN</t>
  </si>
  <si>
    <t>757 11.4</t>
  </si>
  <si>
    <t>Komunikačný modul - prevedenie rack</t>
  </si>
  <si>
    <t>757 11.2.1</t>
  </si>
  <si>
    <t>Riadiaca jednotka - diaľkové ovládanie - vyhotovenie rack</t>
  </si>
  <si>
    <t>757 11.16</t>
  </si>
  <si>
    <t>Informačný systém  - program pre diaľkovú komunikáciu dispečerské centrum</t>
  </si>
  <si>
    <t>757 11.19</t>
  </si>
  <si>
    <t>Skúšky a revízie, nastavenie</t>
  </si>
  <si>
    <t>755 49.8.2</t>
  </si>
  <si>
    <t>757 11.5</t>
  </si>
  <si>
    <t>Programovanie a nastavenie systému</t>
  </si>
  <si>
    <t>757 8.5.6</t>
  </si>
  <si>
    <t>Zdroj nepretržitého napájania 2,2 kVA, vrátane batérie - typ rack/tower</t>
  </si>
  <si>
    <t>756 89.15</t>
  </si>
  <si>
    <t>743 06.03.1</t>
  </si>
  <si>
    <t>úsek</t>
  </si>
  <si>
    <t>744 21.18</t>
  </si>
  <si>
    <t>Vodiče, šnúry a káble medené</t>
  </si>
  <si>
    <t>D3</t>
  </si>
  <si>
    <t>132 30.17</t>
  </si>
  <si>
    <t>Hĺbenie káblovej ryhy 35cm širokej, 80cm hlbokej</t>
  </si>
  <si>
    <t>757 16.3</t>
  </si>
  <si>
    <t>Záznamové zariadenie pre IP kamery - max. 16 kamier</t>
  </si>
  <si>
    <t>757 17</t>
  </si>
  <si>
    <t>Kamera PTV digitálna (IP) - vnútorná</t>
  </si>
  <si>
    <t>757 13</t>
  </si>
  <si>
    <t>Servisný notebook</t>
  </si>
  <si>
    <t>757.14.4</t>
  </si>
  <si>
    <t>Software pre centralizáciu serverov</t>
  </si>
  <si>
    <t>757.14.5</t>
  </si>
  <si>
    <t>Software pre videostenu</t>
  </si>
  <si>
    <t>757.14.6</t>
  </si>
  <si>
    <t>Software pre streaming, záznam IP kamier a serverov</t>
  </si>
  <si>
    <t>757 8.5.5</t>
  </si>
  <si>
    <t>Zdroj nepretržitého napájania 2,2 kVA - typ rack/tower</t>
  </si>
  <si>
    <t>757 19.4</t>
  </si>
  <si>
    <t>757 14.1</t>
  </si>
  <si>
    <t>Zapojenie zariadení do nadstavbového systému (EPS,EZS,PTV-techn.)</t>
  </si>
  <si>
    <t>757 14.1.2</t>
  </si>
  <si>
    <t>Zapojenie kamier do nadstavbového systému</t>
  </si>
  <si>
    <t>757 14.1.3</t>
  </si>
  <si>
    <t>757 14.2.1</t>
  </si>
  <si>
    <t>756 89.7</t>
  </si>
  <si>
    <t>757 14.3</t>
  </si>
  <si>
    <t>Obslužné pracovisko pre PTV</t>
  </si>
  <si>
    <t>743 41.14</t>
  </si>
  <si>
    <t>748 05.48</t>
  </si>
  <si>
    <t>Zásuvka 230V 16A</t>
  </si>
  <si>
    <t>Konštrukcie stolárske</t>
  </si>
  <si>
    <t>Sadrokartónový podhľad demontáž</t>
  </si>
  <si>
    <t>Sadrokartónový podhľad spätná montáž</t>
  </si>
  <si>
    <t>Rúrové vedenie</t>
  </si>
  <si>
    <t>Zriadenie kanalizácie z plastových rúr priemeru 150mm</t>
  </si>
  <si>
    <t>Demontáž potrubia do DN150 mm vratane zaslepenia</t>
  </si>
  <si>
    <t>Potrubie z rúr PE tlakových do 32 mm</t>
  </si>
  <si>
    <t>Zdravotechnika vnútorná kanalizácia</t>
  </si>
  <si>
    <t>Potrubie - kanalizácia</t>
  </si>
  <si>
    <t>D4</t>
  </si>
  <si>
    <t>Zdravotechnika vnútorný vodovod</t>
  </si>
  <si>
    <t>Potrubie - vodovod</t>
  </si>
  <si>
    <t>D5</t>
  </si>
  <si>
    <t>Zariaďovacie predmety</t>
  </si>
  <si>
    <t>súb</t>
  </si>
  <si>
    <t>D6</t>
  </si>
  <si>
    <t>Zdravotechnika plynovod</t>
  </si>
  <si>
    <t>Demontáž potrubia - plyn</t>
  </si>
  <si>
    <t>D7</t>
  </si>
  <si>
    <t>Búranie kanalizačného potrubia</t>
  </si>
  <si>
    <t>Búranie muriva z tehál</t>
  </si>
  <si>
    <t>Zvislé nosné konštrukcie</t>
  </si>
  <si>
    <t>310 23.81</t>
  </si>
  <si>
    <t>Murivo z tehál</t>
  </si>
  <si>
    <t>310 23.82.1</t>
  </si>
  <si>
    <t>Murivo akustické z tehál pálených dierkovaných, hr.200mm</t>
  </si>
  <si>
    <t>317 12.9.3</t>
  </si>
  <si>
    <t>Keramický preklad 12x6,5x150 cm</t>
  </si>
  <si>
    <t>317 12.9.4</t>
  </si>
  <si>
    <t>Keramický preklad 12x6,5x175 cm</t>
  </si>
  <si>
    <t>342 24.4.1</t>
  </si>
  <si>
    <t>Sklobetónové steny a priečky,jednofarebné</t>
  </si>
  <si>
    <t>342 24.4.2</t>
  </si>
  <si>
    <t>Presklená stena, výšky 2800mm</t>
  </si>
  <si>
    <t>Vodorovné konštrukcie</t>
  </si>
  <si>
    <t>421 32.5.5</t>
  </si>
  <si>
    <t>Dodávka a montáž oceľových valcovaných nosníkov výšky do 180mm (HEB,HEA)</t>
  </si>
  <si>
    <t>457 45.5</t>
  </si>
  <si>
    <t>Samonivelačná stierka hr.10mm</t>
  </si>
  <si>
    <t>Úpravy povrchov,podlahy</t>
  </si>
  <si>
    <t>612 42.5</t>
  </si>
  <si>
    <t>Vnútorná omietka vápenocementová hr.10mm</t>
  </si>
  <si>
    <t>612 42.6</t>
  </si>
  <si>
    <t>Úprava fasádneho obkladu v mieste otvoru</t>
  </si>
  <si>
    <t>711 11.2</t>
  </si>
  <si>
    <t>Izolácia proti vlhkosti náterom</t>
  </si>
  <si>
    <t>Izolácie tepelné</t>
  </si>
  <si>
    <t>713 16.2.1</t>
  </si>
  <si>
    <t>Tepelná izolácia stien hr. 80 mm, izolačné dosky</t>
  </si>
  <si>
    <t>Poznámka k položke:_x000D_
- izolácia stien akustickou minerálnou vlnou</t>
  </si>
  <si>
    <t>713 16.2.2</t>
  </si>
  <si>
    <t>Tepelná izolácia stien hr. 100 mm, izolačné dosky</t>
  </si>
  <si>
    <t>713 16.2.3</t>
  </si>
  <si>
    <t>Pevný PVC panel s  tepelnou izoláciou z minerálnej vlny</t>
  </si>
  <si>
    <t>713 16.4</t>
  </si>
  <si>
    <t>Tepelná izolácia stien, dosky z minerálnej vlny, hr. 100 mm</t>
  </si>
  <si>
    <t>766 43.1</t>
  </si>
  <si>
    <t>Demontáž sadroktónovej steny</t>
  </si>
  <si>
    <t>766 59</t>
  </si>
  <si>
    <t>Sadrokartónový kazetový podhľad</t>
  </si>
  <si>
    <t>Poznámka k položke:_x000D_
- vrátane klasického podhľadu do vlhkého prostredia</t>
  </si>
  <si>
    <t>766 60.2</t>
  </si>
  <si>
    <t>Sadrokartónový podhľad protipožiarny do vlhkého prostredia</t>
  </si>
  <si>
    <t>766 62.0</t>
  </si>
  <si>
    <t>Predsadená sadrokartónová stena, hr. 2x15 mm</t>
  </si>
  <si>
    <t>766 62.0.1</t>
  </si>
  <si>
    <t>Sadrokartónové priečky</t>
  </si>
  <si>
    <t>766 66.01</t>
  </si>
  <si>
    <t>Výplne otvorov - dvere 1-kr.</t>
  </si>
  <si>
    <t>766 66.02</t>
  </si>
  <si>
    <t>Výplne otvorov - dvere 2-kr.</t>
  </si>
  <si>
    <t>766 62.1.1</t>
  </si>
  <si>
    <t>Výplne otvorov - Demontáž  okná, zasklenné steny</t>
  </si>
  <si>
    <t>766 66.3.1</t>
  </si>
  <si>
    <t>Výplne otvorov - dvere s požiarnou odolnosťou - 1 krídlové</t>
  </si>
  <si>
    <t>766 66.3.2</t>
  </si>
  <si>
    <t>Výplne otvorov - dvere s požiarnou odolnosťou- 2krídlové</t>
  </si>
  <si>
    <t>Vzduchotechnika</t>
  </si>
  <si>
    <t>769 51.13.1</t>
  </si>
  <si>
    <t>Protidažďová žalúzia</t>
  </si>
  <si>
    <t>D8</t>
  </si>
  <si>
    <t>Konštrukcie doplnkové kovové</t>
  </si>
  <si>
    <t>767 17.2</t>
  </si>
  <si>
    <t>Madlo, kotvené do muriva</t>
  </si>
  <si>
    <t>D9</t>
  </si>
  <si>
    <t>Podlaha z dlaždíc</t>
  </si>
  <si>
    <t>771 57.5</t>
  </si>
  <si>
    <t>Keramická dlažba</t>
  </si>
  <si>
    <t>771 57.5.1</t>
  </si>
  <si>
    <t>Keramická dlažba - obklad</t>
  </si>
  <si>
    <t>D10</t>
  </si>
  <si>
    <t>Podlahy povlakové</t>
  </si>
  <si>
    <t>776 22.1</t>
  </si>
  <si>
    <t>Podlaha zdvojená, antistatická s nosným oceľovým roštom</t>
  </si>
  <si>
    <t>D11</t>
  </si>
  <si>
    <t>Nátery</t>
  </si>
  <si>
    <t>783 89.7</t>
  </si>
  <si>
    <t>Náter bezprašný</t>
  </si>
  <si>
    <t>D12</t>
  </si>
  <si>
    <t>Maľby</t>
  </si>
  <si>
    <t>784 46</t>
  </si>
  <si>
    <t>Maľby stien a stropov</t>
  </si>
  <si>
    <t>D13</t>
  </si>
  <si>
    <t>899 72.1</t>
  </si>
  <si>
    <t>Demontáž plynového potrubia so  zaslepením</t>
  </si>
  <si>
    <t>D14</t>
  </si>
  <si>
    <t>914 41.1.5</t>
  </si>
  <si>
    <t>Stôl dispečera</t>
  </si>
  <si>
    <t>914 41.1.6</t>
  </si>
  <si>
    <t>Zaťažová stolička dispečera</t>
  </si>
  <si>
    <t>Poznámka k položke:_x000D_
- nosnosť  150kg</t>
  </si>
  <si>
    <t>914 42.3</t>
  </si>
  <si>
    <t>Piktogram</t>
  </si>
  <si>
    <t>37</t>
  </si>
  <si>
    <t>961 04.1.0</t>
  </si>
  <si>
    <t>Rezanie vodorovných betónových konštrukcií</t>
  </si>
  <si>
    <t>38</t>
  </si>
  <si>
    <t>962 01</t>
  </si>
  <si>
    <t>39</t>
  </si>
  <si>
    <t>962 03</t>
  </si>
  <si>
    <t>Búranie priečok z tehál hr. do 150 mm</t>
  </si>
  <si>
    <t>40</t>
  </si>
  <si>
    <t>965 04.1</t>
  </si>
  <si>
    <t>Búranie podláh vrátane všetkých konštr. vrstiev</t>
  </si>
  <si>
    <t>41</t>
  </si>
  <si>
    <t>965 06</t>
  </si>
  <si>
    <t>Odstránenie tepelnej izolácie</t>
  </si>
  <si>
    <t>42</t>
  </si>
  <si>
    <t>965 08</t>
  </si>
  <si>
    <t>Demontáž výplňových konštrukcií</t>
  </si>
  <si>
    <t>43</t>
  </si>
  <si>
    <t>965 09</t>
  </si>
  <si>
    <t>Demontáž podhľadov lamiel</t>
  </si>
  <si>
    <t>44</t>
  </si>
  <si>
    <t>979 08.18</t>
  </si>
  <si>
    <t>Odvoz sutiny a vybúraných hmôt na skládku nad 25 km do 30 km</t>
  </si>
  <si>
    <t>45</t>
  </si>
  <si>
    <t>981 08</t>
  </si>
  <si>
    <t>Odstránenie oceľovej doplnkovej konštrukcie</t>
  </si>
  <si>
    <t>46</t>
  </si>
  <si>
    <t>991 1</t>
  </si>
  <si>
    <t>Poplatok za uloženie na skládku - ostatný odpad</t>
  </si>
  <si>
    <t>713</t>
  </si>
  <si>
    <t>713483104.S</t>
  </si>
  <si>
    <t>Montáž tepelnej izolácie pre rozvodné potrubia priemeru od 20 mm kúrenia, zdravotechniky, klimatizácie a chladenia</t>
  </si>
  <si>
    <t>283310028100.S</t>
  </si>
  <si>
    <t>Izolačná trubica elastomérová dxhr. 18x19 mm, dĺ. 2 m, pre izolovanie chladenia, klimatizácie, vzduchotechniky, vody a kúrenia</t>
  </si>
  <si>
    <t>998713101.S</t>
  </si>
  <si>
    <t>Presun hmôt pre izolácie tepelné v objektoch výšky do 6 m</t>
  </si>
  <si>
    <t>733</t>
  </si>
  <si>
    <t>Ústredné kúrenie - rozvodné potrubie</t>
  </si>
  <si>
    <t>733110803.S</t>
  </si>
  <si>
    <t>Demontáž potrubia z oceľových rúrok závitových do DN 15,  -0,00100t</t>
  </si>
  <si>
    <t>733141018.S</t>
  </si>
  <si>
    <t>Potrubie z uhlíkovej ocele rúrok spájaných lisovaním dxt do 54x1,5 mm vrátane tvaroviek</t>
  </si>
  <si>
    <t>733190801.S</t>
  </si>
  <si>
    <t>Demontáž príslušenstva potrubia, odrezanie objímky dvojitej do DN 50 -0,00072t</t>
  </si>
  <si>
    <t>733191202.S</t>
  </si>
  <si>
    <t>Tlaková skúška potrubia  z uhlíkovej ocele nad 35 do 64 mm</t>
  </si>
  <si>
    <t>733191924.S</t>
  </si>
  <si>
    <t>Oprava rozvodov potrubí - privarenie odbočky do DN 20</t>
  </si>
  <si>
    <t>733890801.S</t>
  </si>
  <si>
    <t>Vnútrostav. premiestnenie vybúraných hmôt rozvodov potrubia vodorovne do 100 m z obj. výš. do 6 m</t>
  </si>
  <si>
    <t>734</t>
  </si>
  <si>
    <t>Ústredné kúrenie - armatúry</t>
  </si>
  <si>
    <t>734200811.S</t>
  </si>
  <si>
    <t>Demontáž armatúry závitovej s jedným závitom do G 1/2 -0,00045t</t>
  </si>
  <si>
    <t>734200821.S</t>
  </si>
  <si>
    <t>Demontáž armatúry závitovej s dvomi závitmi do G 1/2 -0,00045t</t>
  </si>
  <si>
    <t>734209101.S</t>
  </si>
  <si>
    <t>Montáž závitovej armatúry s 1 závitom do G 1/2</t>
  </si>
  <si>
    <t>013G2940</t>
  </si>
  <si>
    <t>RA 2940 - zabudovaný snímač, protimrazová ochrana, s možnosťou plného uzatvorenia, rozsah 0..26°C, balenie 60ks termostatická hlavica</t>
  </si>
  <si>
    <t>734209112.S</t>
  </si>
  <si>
    <t>Montáž závitovej armatúry s 2 závitmi do G 1/2</t>
  </si>
  <si>
    <t>003L0124</t>
  </si>
  <si>
    <t>RLV-S 15, priame, DN1/2", kvs 2,5 pre pripojenie na sústavu vnútorným závitom, minimálny odber 10ks radiátorové šrúbenie</t>
  </si>
  <si>
    <t>013G4202</t>
  </si>
  <si>
    <t>RA-N 15, priamy, DN1/2", balenie 60ks termostatický ventil</t>
  </si>
  <si>
    <t>734890801.S</t>
  </si>
  <si>
    <t>Vnútrostaveniskové premiestnenie vybúraných hmôt armatúr do 6m</t>
  </si>
  <si>
    <t>998734101.S</t>
  </si>
  <si>
    <t>Presun hmôt pre armatúry v objektoch výšky do 6 m</t>
  </si>
  <si>
    <t>735</t>
  </si>
  <si>
    <t>Ústredné kúrenie, vykurov. telesá</t>
  </si>
  <si>
    <t>735000912.S</t>
  </si>
  <si>
    <t>Vyregulovanie dvojregulačného ventilu s termostatickým ovládaním</t>
  </si>
  <si>
    <t>735151821.S</t>
  </si>
  <si>
    <t>Demontáž vykurovacieho telesa panelového dvojradového stavebnej dĺžky do 1500 mm,  -0,02493t</t>
  </si>
  <si>
    <t>735154141.S</t>
  </si>
  <si>
    <t>Montáž vykurovacieho telesa panelového dvojradového výšky 600 mm/ dĺžky 700-900 mm</t>
  </si>
  <si>
    <t>K00216008009016011</t>
  </si>
  <si>
    <t>Radiátor KORAD 21K 600x0800</t>
  </si>
  <si>
    <t>735154142.S</t>
  </si>
  <si>
    <t>Montáž vykurovacieho telesa panelového dvojradového výšky 600 mm/ dĺžky 1000-1200 mm</t>
  </si>
  <si>
    <t>K00226012009016011</t>
  </si>
  <si>
    <t>Radiátor KORAD 22K 600x1200</t>
  </si>
  <si>
    <t>735154143.S</t>
  </si>
  <si>
    <t>Montáž vykurovacieho telesa panelového dvojradového výšky 600 mm/ dĺžky 1400-1800 mm</t>
  </si>
  <si>
    <t>K00226016009016011</t>
  </si>
  <si>
    <t>Radiátor KORAD 22K 600x1600</t>
  </si>
  <si>
    <t>735154151.S</t>
  </si>
  <si>
    <t>Montáž vykurovacieho telesa panelového dvojradového výšky 900 mm/ dĺžky 700-900 mm</t>
  </si>
  <si>
    <t>K00229008009016011</t>
  </si>
  <si>
    <t>Radiátor KORAD 22K 900x0800</t>
  </si>
  <si>
    <t>735191910.S</t>
  </si>
  <si>
    <t>Napustenie vody do vykurovacieho systému vrátane potrubia o v. pl. vykurovacích telies</t>
  </si>
  <si>
    <t>735413080.S</t>
  </si>
  <si>
    <t>Montáž konvektora nástenného výšky  600 mm šírky 60 mm dĺžky 1000-1400 mm</t>
  </si>
  <si>
    <t>súb.</t>
  </si>
  <si>
    <t>EVY000004642</t>
  </si>
  <si>
    <t>Konvektor CWM 1000 U 200263 230V 1000W nástenný biely</t>
  </si>
  <si>
    <t>EVY000004643</t>
  </si>
  <si>
    <t>Konvektor CWM 1500 U 200264 230V 1500W nástenný biely</t>
  </si>
  <si>
    <t>EVY000004663</t>
  </si>
  <si>
    <t>Konvektor CWM 2000 U 200265 230V 2000W nástenný biely</t>
  </si>
  <si>
    <t>735890801.S</t>
  </si>
  <si>
    <t>Vnútrostaveniskové premiestnenie vybúraných hmôt vykurovacích telies do 6m</t>
  </si>
  <si>
    <t>998735101.S</t>
  </si>
  <si>
    <t>Presun hmôt pre vykurovacie telesá v objektoch výšky do 6 m</t>
  </si>
  <si>
    <t>767</t>
  </si>
  <si>
    <t>767995101.1</t>
  </si>
  <si>
    <t>Montáž ostatných atypických kovových stavebných doplnkových konštrukcií do 5 kg</t>
  </si>
  <si>
    <t>mont mat</t>
  </si>
  <si>
    <t>Závesný montážny a spojovací materiál (tesnenie, závitové tyče,skrutky, matice, podložky a tesniaci materiál)</t>
  </si>
  <si>
    <t>998767102</t>
  </si>
  <si>
    <t>Presun hmôt pre kovové stavebné doplnkové konštrukcie v objektoch výšky nad 6 do 12 m</t>
  </si>
  <si>
    <t>23-M</t>
  </si>
  <si>
    <t>Montáže potrubia</t>
  </si>
  <si>
    <t>230120041.S</t>
  </si>
  <si>
    <t>Čistenie potrubia prefúkavaním alebo preplachovaním DN 32</t>
  </si>
  <si>
    <t>230170001.S</t>
  </si>
  <si>
    <t>Príprava pre skúšku tesnosti DN do - 40</t>
  </si>
  <si>
    <t>230170011.S</t>
  </si>
  <si>
    <t>Skúška tesnosti potrubia podľa STN 13 0020 do DN 40</t>
  </si>
  <si>
    <t>230230001</t>
  </si>
  <si>
    <t>Predbežná tlaková skúška vodou DN 50-80</t>
  </si>
  <si>
    <t>230230016</t>
  </si>
  <si>
    <t>Hlavná tlaková skúška vzduchom 0, 6 MPa - STN 38 6413 DN 50</t>
  </si>
  <si>
    <t>HZS</t>
  </si>
  <si>
    <t>Hodinové zúčtovacie sadzby</t>
  </si>
  <si>
    <t>HZS00006</t>
  </si>
  <si>
    <t>Doprava na stavbu</t>
  </si>
  <si>
    <t>3169020110</t>
  </si>
  <si>
    <t>Sada lešenia rámového systémového š. 1,10 do 10 m</t>
  </si>
  <si>
    <t>súbor</t>
  </si>
  <si>
    <t>HZS000213</t>
  </si>
  <si>
    <t>Stavebno montážne práce náročné ucelené - odborné, tvorivé remeselné (Tr 3) v rozsahu viac ako 4 a menej ako 8 hodín</t>
  </si>
  <si>
    <t>hod</t>
  </si>
  <si>
    <t>Poznámka k položke:_x000D_
Revízie požiarnych klapiek.</t>
  </si>
  <si>
    <t>47</t>
  </si>
  <si>
    <t>HZS000312</t>
  </si>
  <si>
    <t>Stavebno montážne práce náročnejšie, ucelené, obtiažne, rutinné (Tr 2) v rozsahu menej ako 4 hodimy</t>
  </si>
  <si>
    <t>Poznámka k položke:_x000D_
Vyreegulovanie systému vzduchotechniky.</t>
  </si>
  <si>
    <t>752 29.24</t>
  </si>
  <si>
    <t>Optický patch cord</t>
  </si>
  <si>
    <t>757 8.5.3</t>
  </si>
  <si>
    <t>Zdroj nepretržitého napájania 5 kVA - typ rack/tower</t>
  </si>
  <si>
    <t>757 49.1.11</t>
  </si>
  <si>
    <t>Nastavenie prenosovej cesty</t>
  </si>
  <si>
    <t>757 49.1.99</t>
  </si>
  <si>
    <t>Prenosové zariadenie - SWITCH 6 portov + zdroj napájania</t>
  </si>
  <si>
    <t>758 88.36</t>
  </si>
  <si>
    <t>LAN prepínač (48 portov)</t>
  </si>
  <si>
    <t>757 49.1.93</t>
  </si>
  <si>
    <t>Agregačný router - MPLS, 8xE1</t>
  </si>
  <si>
    <t>758 88.40.2</t>
  </si>
  <si>
    <t>Sieťové pripojenie technológií</t>
  </si>
  <si>
    <t>757 45.1</t>
  </si>
  <si>
    <t>Translátor (1900:3600, 600:600, 2Mbps, ...)</t>
  </si>
  <si>
    <t>757 52.2.15</t>
  </si>
  <si>
    <t>Doska GSM-R</t>
  </si>
  <si>
    <t>757 52.2.16</t>
  </si>
  <si>
    <t>Multiplexor pre pripojenie do siete GSM-R (Brimux)</t>
  </si>
  <si>
    <t>757 52.2.13</t>
  </si>
  <si>
    <t>Distribútor 4W3D-R-2</t>
  </si>
  <si>
    <t>757 52</t>
  </si>
  <si>
    <t>Modul diaľkového ovládania spojovacích systémov - slave (2xE1)</t>
  </si>
  <si>
    <t>757 54</t>
  </si>
  <si>
    <t>Programové vybavenie pracoviska dohľadu multiplexerov</t>
  </si>
  <si>
    <t>757 51.1.1</t>
  </si>
  <si>
    <t>Dispozičný zapojovač do 96 liniek</t>
  </si>
  <si>
    <t>757 50.7</t>
  </si>
  <si>
    <t>Ovládací pult zapojovača - dotyková obrazovka PC</t>
  </si>
  <si>
    <t>757 52.2.5</t>
  </si>
  <si>
    <t>Zálohový zdroj , 19"RACK, 24V/17Ah</t>
  </si>
  <si>
    <t>757 52.2.7</t>
  </si>
  <si>
    <t>Modul batérií 24V/17Ah (M-24-17)</t>
  </si>
  <si>
    <t>757 52.2.6</t>
  </si>
  <si>
    <t>Zálohový zdroj, 19"RACK, 230V/24V/500mA/4Ah</t>
  </si>
  <si>
    <t>757 53</t>
  </si>
  <si>
    <t>Záznamové zariadenie</t>
  </si>
  <si>
    <t>757 52.2.10</t>
  </si>
  <si>
    <t>Programové vybavenie - zapojovač</t>
  </si>
  <si>
    <t>757 52.2.11</t>
  </si>
  <si>
    <t>Programové vybavenie - terminál GSM-R</t>
  </si>
  <si>
    <t>757 52.2.12</t>
  </si>
  <si>
    <t>Programové vybavenie - pre záznam hovorov</t>
  </si>
  <si>
    <t>757 56</t>
  </si>
  <si>
    <t>Komunikačný systém zapojovača - úprava programu pre diaľkovú komunikáciu pripájaného bodu</t>
  </si>
  <si>
    <t>757 49.28</t>
  </si>
  <si>
    <t>Dispečerské zariadenie</t>
  </si>
  <si>
    <t>757 8.18.1</t>
  </si>
  <si>
    <t>Napájací zdroj 12V-48V=, zálohovaný</t>
  </si>
  <si>
    <t>757 49.1.17</t>
  </si>
  <si>
    <t>Zariadenie prenosovej techniky (trakt 2 - pre GSM-R)</t>
  </si>
  <si>
    <t>758 88.40.3</t>
  </si>
  <si>
    <t>Pripojenie prístupového uzla prenosového systému do  pracoviska pre administráciu a dohľad</t>
  </si>
  <si>
    <t>743 06.44.1</t>
  </si>
  <si>
    <t>Kábel CYKY do 5x4 mm2, voľne uložený</t>
  </si>
  <si>
    <t>748 05.04.3</t>
  </si>
  <si>
    <t>Vybavenie požiarnou technikou</t>
  </si>
  <si>
    <t>722</t>
  </si>
  <si>
    <t>Zdravotechnika - vnútorný vodovod</t>
  </si>
  <si>
    <t>52</t>
  </si>
  <si>
    <t>722250180.S</t>
  </si>
  <si>
    <t>Montáž hasiaceho prístroja na stenu</t>
  </si>
  <si>
    <t>54</t>
  </si>
  <si>
    <t>449170000900.S</t>
  </si>
  <si>
    <t>Prenosný hasiaci prístroj práškový P6Če 6 kg, 21A</t>
  </si>
  <si>
    <t>713483011</t>
  </si>
  <si>
    <t>Montáž technickej izolácie samolepiacej rohože hr. 30 mm na potrubia s rovnou plochou</t>
  </si>
  <si>
    <t>azf1525</t>
  </si>
  <si>
    <t>Armaflex DUCT 25-99 / EA-AL  izolácia-pás (samolepiaca s hliníkovou fóliou ALS) AZ FLEX Armacell</t>
  </si>
  <si>
    <t>Poznámka k položke:_x000D_
Tepelná a chladová izolácia na báze flexibilnej elastomerickej (kaučukovej) peny so štruktúrou uzatvorených buniek (FEF). Plošná izolácia s AL povrchom je vhodná na izolovanie VZT potrubí a zariadení.  ?0°C=0.036W/m.K. Reakcia na oheň E.</t>
  </si>
  <si>
    <t>713491111</t>
  </si>
  <si>
    <t>Izolácia tepelná - montáž oplechovania pevného - potrubia</t>
  </si>
  <si>
    <t>4290055160</t>
  </si>
  <si>
    <t>Montážny materiál ku klimatizačným jednotkám samolepiaca izolačná fólia Venture Clad 1577CW sivá hr. 0,2 mm (exteriér potrubie med)</t>
  </si>
  <si>
    <t>713491111.S</t>
  </si>
  <si>
    <t>713550015</t>
  </si>
  <si>
    <t>Montáž protipožiarnej technickej izolácie hr. 60 mm na vzduchotechnické potrubia s rovnou plochou na navarovacie tŕne</t>
  </si>
  <si>
    <t>631470000400</t>
  </si>
  <si>
    <t>Doska CONLIT DUCTROCK 90 protipožiarna, 60x1000x1500 mm, technická izolácia na ochranu VZT potrubia, ROCKWOOL</t>
  </si>
  <si>
    <t>Poznámka k položke:_x000D_
protipožiarna izolácia vzduchotechnického potrubia</t>
  </si>
  <si>
    <t>721</t>
  </si>
  <si>
    <t>Zdravotechnika - vnútorná kanalizácia</t>
  </si>
  <si>
    <t>721175006.S</t>
  </si>
  <si>
    <t>Montáž PVC potrubia na odvod kondenzátu D 20 mm</t>
  </si>
  <si>
    <t>286120017030.S</t>
  </si>
  <si>
    <t>Hadica PVC pre odvod kondenzátu, D 20 mm, dĺ. 30 m</t>
  </si>
  <si>
    <t>721175012.S</t>
  </si>
  <si>
    <t>Montáž spojky PVC potrubia na odvod kondenzátu D 20 mm</t>
  </si>
  <si>
    <t>286220043330.S</t>
  </si>
  <si>
    <t>Spojka na hadicu pre odvod kondenzátu vnútorná, 20/20 pre hadicu d 20 mm</t>
  </si>
  <si>
    <t>721175015.S</t>
  </si>
  <si>
    <t>Montáž zápachového uzáveru (sifónu) pre klimatizačné zariadenia</t>
  </si>
  <si>
    <t>286220044120.S</t>
  </si>
  <si>
    <t>Uzáver kondenzačný zápachový, DN 32, rozmer 100x100 mm, výkon 0,15 l/s, prítok d 20-30 mm, PP/ABS</t>
  </si>
  <si>
    <t>769071290.1</t>
  </si>
  <si>
    <t>Montáž závesu kruhového a štvorhranného vzduchotechnického potrubia. pre závesy.</t>
  </si>
  <si>
    <t>769071289</t>
  </si>
  <si>
    <t>Zhotovenie závesu pre kruhové a štvorhranné vzduchot. potrubia na montáži z dodaného materiálu</t>
  </si>
  <si>
    <t>7670000000</t>
  </si>
  <si>
    <t>Závesný materiál pre medené potrubie a pomocný materiál</t>
  </si>
  <si>
    <t>769</t>
  </si>
  <si>
    <t>Montáže vzduchotechnických zariadení</t>
  </si>
  <si>
    <t>769011225.S</t>
  </si>
  <si>
    <t>Montáž ventilátora malého radiálneho do stropu veľkosť: 170</t>
  </si>
  <si>
    <t>429120002800.S</t>
  </si>
  <si>
    <t>Ventilátor malý, radiálny, trojotáčkový, s dobehom, max. prietok od 120 do 239 m3/h</t>
  </si>
  <si>
    <t>769021000.S</t>
  </si>
  <si>
    <t>Montáž spiro potrubia do DN 100</t>
  </si>
  <si>
    <t>429810000200.S</t>
  </si>
  <si>
    <t>Potrubie kruhové spiro DN 100, dĺžka 1000 mm</t>
  </si>
  <si>
    <t>769021006.S</t>
  </si>
  <si>
    <t>Montáž spiro potrubia DN 160-180</t>
  </si>
  <si>
    <t>429810000500.S</t>
  </si>
  <si>
    <t>Potrubie kruhové spiro DN 160, dĺžka 1000 mm</t>
  </si>
  <si>
    <t>769021009.S</t>
  </si>
  <si>
    <t>Montáž spiro potrubia DN 200-225</t>
  </si>
  <si>
    <t>429810000700.S</t>
  </si>
  <si>
    <t>Potrubie kruhové spiro DN 200, dĺžka 1000 mm</t>
  </si>
  <si>
    <t>769021015.S</t>
  </si>
  <si>
    <t>Montáž spiro potrubia DN 315-355</t>
  </si>
  <si>
    <t>429810001100.S</t>
  </si>
  <si>
    <t>Potrubie kruhové spiro DN 315, dĺžka 1000 mm</t>
  </si>
  <si>
    <t>769021049.S</t>
  </si>
  <si>
    <t>Montáž štvorhranného potrubia tesnosti I dĺžky 1000 mm do obvodu 2840 mm</t>
  </si>
  <si>
    <t>429820000500.S</t>
  </si>
  <si>
    <t>Potrubie štvorhranné, rovné dĺ. 1000 mm, rozmer do obvodu 2840 mm</t>
  </si>
  <si>
    <t>769021133.S</t>
  </si>
  <si>
    <t>Montáž hygienickej ohybnej Al hadice priemeru 102 mm</t>
  </si>
  <si>
    <t>429840005700.S</t>
  </si>
  <si>
    <t>Hadica ohybná hygienická, hliníková mikrobiálne ošetrená d 102 mm, veľmi odolná</t>
  </si>
  <si>
    <t>769021184.S</t>
  </si>
  <si>
    <t>Montáž ohybnej Al hadice s tepelnou a hlukovou izoláciou priemeru 200-230 mm</t>
  </si>
  <si>
    <t>429840016700.S</t>
  </si>
  <si>
    <t>Hadica ohybná hliníkovo laminátová d 203 mm veľmi odolná, zvukovo a tepelne izoláciou hr. 25 mm</t>
  </si>
  <si>
    <t>769021262.S</t>
  </si>
  <si>
    <t>Montáž tvarovky do štvorhranného potrubia do obvodu 2840 mm</t>
  </si>
  <si>
    <t>429850026700.S</t>
  </si>
  <si>
    <t>Tvarovka pre štvorhranné potrubie 2840</t>
  </si>
  <si>
    <t>769021496.S</t>
  </si>
  <si>
    <t>Montáž výfukovej hlavice kruhovej do priemeru 230 mm</t>
  </si>
  <si>
    <t>429720011400.S</t>
  </si>
  <si>
    <t>Hlavica výfuková kruhová so sitom DN 160</t>
  </si>
  <si>
    <t>769025006.S</t>
  </si>
  <si>
    <t>Montáž tlmiča hluku štvorhranného prierezu 0.310-0.350 m2</t>
  </si>
  <si>
    <t>429760007200.S</t>
  </si>
  <si>
    <t>Tlmič hluku 20 pre štvorhranné potrubie, rozmery 630x500 mm</t>
  </si>
  <si>
    <t>769025015.S</t>
  </si>
  <si>
    <t>Montáž tlmiča hluku štvorhranného prierezu 0.710-1.000 m2</t>
  </si>
  <si>
    <t>429760004900.S</t>
  </si>
  <si>
    <t>Tlmič hluku 10 pre štvorhranné potrubie, rozmery 710x1000 mm</t>
  </si>
  <si>
    <t>769025069.S</t>
  </si>
  <si>
    <t>Montáž tlmiča hluku pre kruhové potrubie priemeru 315-355 mm</t>
  </si>
  <si>
    <t>429760009300.S</t>
  </si>
  <si>
    <t>Tlmič hluku pre kruhové potrubie, priemer/dĺžka 315/900 mm</t>
  </si>
  <si>
    <t>769025177.S</t>
  </si>
  <si>
    <t>Montáž regulačnej klapky ručnej prierezu 0.320-0.360 m2</t>
  </si>
  <si>
    <t>429710018100.S</t>
  </si>
  <si>
    <t>Klapka regulačná ručná do štvorhranného potrubia, rozmer šxv 450x800 mm</t>
  </si>
  <si>
    <t>48</t>
  </si>
  <si>
    <t>769025411.S</t>
  </si>
  <si>
    <t>Montáž protipožiarnej klapky prierezu 0.670-0.800 m2</t>
  </si>
  <si>
    <t>49</t>
  </si>
  <si>
    <t>429710127200.S</t>
  </si>
  <si>
    <t>Klapka požiarna, štvorhranná, rozmer 1000x710 mm, pre potrubné rozvody vzduchotechnických zariadení</t>
  </si>
  <si>
    <t>50</t>
  </si>
  <si>
    <t>769025420.S</t>
  </si>
  <si>
    <t>Montáž protipožiarnej klapky kruhovej do priemeru 225 mm</t>
  </si>
  <si>
    <t>51</t>
  </si>
  <si>
    <t>429710132000.S</t>
  </si>
  <si>
    <t>Klapka požiarna, kruhová, priemer 200 mm, pre potrubné rozvody vzduchotechnických zariadení</t>
  </si>
  <si>
    <t>769031806.S</t>
  </si>
  <si>
    <t>Montáž anemostatu difúzneho prierezu 0.360-0.400 m2</t>
  </si>
  <si>
    <t>53</t>
  </si>
  <si>
    <t>429720335700.S</t>
  </si>
  <si>
    <t>Čelná doska k stropnému štvorsmerovému anemostatu, rozmery šxv 600x600 mm</t>
  </si>
  <si>
    <t>769031809.S</t>
  </si>
  <si>
    <t>Montáž regulácie k difúzneho anemostatu prívodného a odvodného</t>
  </si>
  <si>
    <t>55</t>
  </si>
  <si>
    <t>429720334700.S</t>
  </si>
  <si>
    <t>Regulácia k stropnému štvorsmerovému anemostatu, rozmery šxv 600x600 mm</t>
  </si>
  <si>
    <t>56</t>
  </si>
  <si>
    <t>769035078.S</t>
  </si>
  <si>
    <t>Montáž krycej mriežky hranatej do prierezu 0.100 m2</t>
  </si>
  <si>
    <t>57</t>
  </si>
  <si>
    <t>429720198400.S</t>
  </si>
  <si>
    <t>Mriežka krycia hranatá, rozmery šxv 200x200 mm</t>
  </si>
  <si>
    <t>58</t>
  </si>
  <si>
    <t>769036000.S</t>
  </si>
  <si>
    <t>Montáž protidažďovej žalúzie do prierezu 0.100 m2</t>
  </si>
  <si>
    <t>59</t>
  </si>
  <si>
    <t>429720042600.S</t>
  </si>
  <si>
    <t>Žalúzia protidažďová hliniková s 25 mm rámom, šxv 200x200 mm</t>
  </si>
  <si>
    <t>60</t>
  </si>
  <si>
    <t>769036021.S</t>
  </si>
  <si>
    <t>Montáž protidažďovej žalúzie prierezu 0.360-0.400 m2</t>
  </si>
  <si>
    <t>61</t>
  </si>
  <si>
    <t>429720056500.S</t>
  </si>
  <si>
    <t>Žalúzia protidažďová hliniková s 25 mm rámom, šxv 630x630 mm</t>
  </si>
  <si>
    <t>62</t>
  </si>
  <si>
    <t>769036042.S</t>
  </si>
  <si>
    <t>Montáž protidažďovej žalúzie prierezu 1.680-4.000 m2</t>
  </si>
  <si>
    <t>63</t>
  </si>
  <si>
    <t>429720088800.S</t>
  </si>
  <si>
    <t>Žalúzia protidažďová hlíníková, široké listy, šxv 1500x1800 mm</t>
  </si>
  <si>
    <t>64</t>
  </si>
  <si>
    <t>65</t>
  </si>
  <si>
    <t>429720088700.S</t>
  </si>
  <si>
    <t>Žalúzia protidažďová hlíníková, široké listy, šxv 1500x1600 mm</t>
  </si>
  <si>
    <t>66</t>
  </si>
  <si>
    <t>769037027.S</t>
  </si>
  <si>
    <t>Montáž tanierového ventilu kovového priemer montážneho otvoru do 125 mm</t>
  </si>
  <si>
    <t>67</t>
  </si>
  <si>
    <t>429720343400.S</t>
  </si>
  <si>
    <t>Ventil tanierový kovový prívodný/odvodný z nerezovej ocele vrátane rámika, montážny otvor d 123 mm</t>
  </si>
  <si>
    <t>68</t>
  </si>
  <si>
    <t>769052039.S</t>
  </si>
  <si>
    <t>Montáž rekuperačnej jednotky na podlahu prietok 3500 m3/h</t>
  </si>
  <si>
    <t>69</t>
  </si>
  <si>
    <t>769 60.61.4</t>
  </si>
  <si>
    <t>Vetracia jednotka s rekuperáciou V=2155 m3/h Stojatá vnútorná vetracia jednotka s rekuperáciou tepla 2155 m3/h / 300 Pa + priamy výparník chladivo R410A splňa kriteria ErP Ekodesign 2018,</t>
  </si>
  <si>
    <t>70</t>
  </si>
  <si>
    <t>769 60.61.3</t>
  </si>
  <si>
    <t>Vetracia jednotka s rekuperáciou V=1220 m3/h Stojatá vnútorná vetracia jednotka s rekuperáciou tepla 965 m3/h / 300 Pa + priamy výparník chladivo R410A splňa kriteria ErP Ekodesign 2018,</t>
  </si>
  <si>
    <t>71</t>
  </si>
  <si>
    <t>769052033.S</t>
  </si>
  <si>
    <t>Montáž rekuperačnej jednotky na podlahu prietok 1200 m3/h</t>
  </si>
  <si>
    <t>72</t>
  </si>
  <si>
    <t>769 60.61.2</t>
  </si>
  <si>
    <t>Vetracia jednotka s rekuperáciou V=965 m3/h Stojatá vnútorná vetracia jednotka s rekuperáciou tepla 965 m3/h / 300 Pa + priamy výparník chladivo R410A splňa kriteria ErP Ekodesign 2018,</t>
  </si>
  <si>
    <t>73</t>
  </si>
  <si>
    <t>769052045.S</t>
  </si>
  <si>
    <t>Montáž rekuperačnej jednotky na podlahu prietok 7000 m3/h</t>
  </si>
  <si>
    <t>74</t>
  </si>
  <si>
    <t>769 60.61.5</t>
  </si>
  <si>
    <t>Vetracia jednotka s rekuperáciou V=6935 m3/h Stojatá vnútorná vetracia jednotka s rekuperáciou tepla 6935 m3/h / 300 Pa + priamy výparník chladivo R410A splňa kriteria ErP Ekodesign 2018,</t>
  </si>
  <si>
    <t xml:space="preserve">Klimatizácia </t>
  </si>
  <si>
    <t>75</t>
  </si>
  <si>
    <t>769060500</t>
  </si>
  <si>
    <t>Montáž medeného potrubia predizolovaného 6 (1/4" x 0,8)</t>
  </si>
  <si>
    <t>76</t>
  </si>
  <si>
    <t>769060135.S</t>
  </si>
  <si>
    <t>Montáž klimatizačnej jednotky vnútornej podstropnej pre objem miestnosti 540 m3</t>
  </si>
  <si>
    <t>77</t>
  </si>
  <si>
    <t>429520004300.S</t>
  </si>
  <si>
    <t>Jednotka klimatizačná, vnútorná, podstropná CHL/ÚK (15,4/17,9) kW, pre objem miestnosti 540 m3</t>
  </si>
  <si>
    <t>78</t>
  </si>
  <si>
    <t>769060205.S1</t>
  </si>
  <si>
    <t>Montáž klimatizačnej jednotky vnútornej kanálovej strednotlakej pre objem miestnosti 540 m3</t>
  </si>
  <si>
    <t>79</t>
  </si>
  <si>
    <t>429520006400.S1</t>
  </si>
  <si>
    <t>Jednotka klimatizačná, vnútorná, kanálová, strednotlaková CHL/ÚK (22,4/25) kW, pre objem miestnosti 540 m3</t>
  </si>
  <si>
    <t>80</t>
  </si>
  <si>
    <t>769060210.S</t>
  </si>
  <si>
    <t>Montáž klimatizačnej jednotky vnútornej kanálovej nízkotlakej pre objem miestnosti 65 m3</t>
  </si>
  <si>
    <t>81</t>
  </si>
  <si>
    <t>429520005600.S</t>
  </si>
  <si>
    <t>Jednotka klimatizačná, vnútorná, kanálová, nízkokotlaková CHL/ÚK (2,6/2,9) kW, pre objem miestnosti 65 m3</t>
  </si>
  <si>
    <t>82</t>
  </si>
  <si>
    <t>769060215.S</t>
  </si>
  <si>
    <t>Montáž klimatizačnej jednotky vnútornej kanálovej nízkotlakej pre objem miestnosti 90 m3</t>
  </si>
  <si>
    <t>83</t>
  </si>
  <si>
    <t>429520005700.S</t>
  </si>
  <si>
    <t>Jednotka klimatizačná, vnútorná, kanálová, nízkokotlaková CHL/ÚK (3,5/3,8) kW, pre objem miestnosti 90 m3</t>
  </si>
  <si>
    <t>84</t>
  </si>
  <si>
    <t>769060235.S</t>
  </si>
  <si>
    <t>Montáž klimatizačnej jednotky vonkajšej jednofázové napájanie (max. 3 vnút. jednotky)</t>
  </si>
  <si>
    <t>85</t>
  </si>
  <si>
    <t>429520006700.S</t>
  </si>
  <si>
    <t>Jednotka klimatizačná, vonkajšia, jednofázové napájanie, 3 vnútorné jendnotky CHL/ÚK (1,4-6,3/1,4-7,3) kW</t>
  </si>
  <si>
    <t>86</t>
  </si>
  <si>
    <t>769060240.S</t>
  </si>
  <si>
    <t>Montáž klimatizačnej jednotky vonkajšej jednofázové napájanie (max. 4 vnút. jednotky)</t>
  </si>
  <si>
    <t>87</t>
  </si>
  <si>
    <t>429520006900.S</t>
  </si>
  <si>
    <t>Jednotka klimatizačná, vonkajšia, jednofázové napájanie, 4 vnútorné jendnotky CHL/ÚK (1,9-8,5/2,2-9,4) kW</t>
  </si>
  <si>
    <t>88</t>
  </si>
  <si>
    <t>769060245.S</t>
  </si>
  <si>
    <t>Montáž klimatizačnej jednotky vonkajšej jednofázové napájanie (max. 5 vnút. jednotiek)</t>
  </si>
  <si>
    <t>89</t>
  </si>
  <si>
    <t>429520007200.S</t>
  </si>
  <si>
    <t>Jednotka klimatizačná, vonkajšia, jednofázové napájanie, 5 vnútorných jendnotiek CHL/ÚK (2,8-13,5/3,2-15,0) kW</t>
  </si>
  <si>
    <t>90</t>
  </si>
  <si>
    <t>769060260.S</t>
  </si>
  <si>
    <t>Montáž klimatizačnej jednotky vonkajšej jednofázové napájanie (max. 8 vnút. jednotiek)</t>
  </si>
  <si>
    <t>91</t>
  </si>
  <si>
    <t>429520007500.S</t>
  </si>
  <si>
    <t>Jednotka klimatizačná, vonkajšia, jednofázové napájanie CHL/ÚK (4,0-18,5/4,5-18,8) kW</t>
  </si>
  <si>
    <t>92</t>
  </si>
  <si>
    <t>769060270.S</t>
  </si>
  <si>
    <t>Montáž klimatizačnej jednotky vonkajšej trojfázové napájanie (max. 8 vnút. jednotiek)</t>
  </si>
  <si>
    <t>93</t>
  </si>
  <si>
    <t>429520007700.S</t>
  </si>
  <si>
    <t>Jednotka klimatizačná, vonkajšia, trojfázové napájanie CHL/ÚK (3,3-17,0/3,7-17,3) kW</t>
  </si>
  <si>
    <t>94</t>
  </si>
  <si>
    <t>769060275.S</t>
  </si>
  <si>
    <t>Montáž klimatizačnej jednotky vonkajšej trojfázové napájanie (max. 9 vnút. jednotiek)</t>
  </si>
  <si>
    <t>95</t>
  </si>
  <si>
    <t>429520007800.S</t>
  </si>
  <si>
    <t>Jednotka klimatizačná, vonkajšia, trojfázové napájanie CHL/ÚK (4,0-18,5/4,5-18,8) kW</t>
  </si>
  <si>
    <t>96</t>
  </si>
  <si>
    <t>196350001600.S</t>
  </si>
  <si>
    <t>Rúra medená predizolovaná d 6 mm (1/4"x0,8), pre chladiarensku techniku</t>
  </si>
  <si>
    <t>97</t>
  </si>
  <si>
    <t>769060505</t>
  </si>
  <si>
    <t>Montáž medeného potrubia predizolovaného 10 (3/8" x 0,8)</t>
  </si>
  <si>
    <t>98</t>
  </si>
  <si>
    <t>196350001700.S</t>
  </si>
  <si>
    <t>Rúra medená predizolovaná d 10 mm (3/8"x0,8), pre chladiarensku techniku</t>
  </si>
  <si>
    <t>769060510.S</t>
  </si>
  <si>
    <t>Montáž medeného potrubia predizolovaného d 12 mm (1/2"x0,8)</t>
  </si>
  <si>
    <t>100</t>
  </si>
  <si>
    <t>196350001800.S</t>
  </si>
  <si>
    <t>Rúra medená predizolovaná d 12 mm (1/2"x0,8), pre chladiarensku techniku</t>
  </si>
  <si>
    <t>101</t>
  </si>
  <si>
    <t>769060515.S</t>
  </si>
  <si>
    <t>Montáž medeného potrubia predizolovaného d 16 mm (5/8"x1,0)</t>
  </si>
  <si>
    <t>102</t>
  </si>
  <si>
    <t>196350001900.S</t>
  </si>
  <si>
    <t>Rúra medená predizolovaná d 16 mm (5/8"x1,0), pre chladiarensku techniku</t>
  </si>
  <si>
    <t>103</t>
  </si>
  <si>
    <t>769060605.S</t>
  </si>
  <si>
    <t>Montáž medeného potrubia neizolovaného dxt 28x1 mm tyč</t>
  </si>
  <si>
    <t>104</t>
  </si>
  <si>
    <t>196350003700.S</t>
  </si>
  <si>
    <t>Rúra medená neizolovaná d 28x1 mm, tyč, pre chladiarensku techniku</t>
  </si>
  <si>
    <t>105</t>
  </si>
  <si>
    <t>EK montaz.1</t>
  </si>
  <si>
    <t>Montáž - elektrický komunikačný kábel CYKY-J</t>
  </si>
  <si>
    <t>106</t>
  </si>
  <si>
    <t>341110001400.S</t>
  </si>
  <si>
    <t>Kábel medený CYKY-J 4x2,5 mm2 - prepojovací</t>
  </si>
  <si>
    <t>107</t>
  </si>
  <si>
    <t>plast zlab</t>
  </si>
  <si>
    <t>Plastový žľab Kortec 0812BCF-W  šírka 80mm, výška 60 mm, farba biela, potiahnutý ochrannou fóliou slúži na uloženie rozvodov (medené potrubie, kondenzačná hadica, elektrický kábel) klimatizácie cena za 2m/ks</t>
  </si>
  <si>
    <t>Poznámka k položke:_x000D_
predpriprava CHL</t>
  </si>
  <si>
    <t>108</t>
  </si>
  <si>
    <t>HZS00005</t>
  </si>
  <si>
    <t>Prefuknutie potrubia systému VZT</t>
  </si>
  <si>
    <t>109</t>
  </si>
  <si>
    <t>110</t>
  </si>
  <si>
    <t>111</t>
  </si>
  <si>
    <t>HZS00007</t>
  </si>
  <si>
    <t>Vyregulovanie VZT potrubia na stavbe a funkčná skúška zariadení VZT</t>
  </si>
  <si>
    <t>112</t>
  </si>
  <si>
    <t>HZS000113</t>
  </si>
  <si>
    <t xml:space="preserve">Spustenie a uvedenie VRV systému systém zariadení do prevádzky vrátane regulácie servisným technikom </t>
  </si>
  <si>
    <t>113</t>
  </si>
  <si>
    <t>HZS000113.2</t>
  </si>
  <si>
    <t xml:space="preserve">Spustenie a uvedenie Split systému systém zariadení do prevádzky vrátane regulácie servisným technikom </t>
  </si>
  <si>
    <t>114</t>
  </si>
  <si>
    <t>115</t>
  </si>
  <si>
    <t>748 02.04.17</t>
  </si>
  <si>
    <t>Dieselagregát kapotovaný s automat. štartom GSW 340P, PRP 250,39 kW/ 312,99 kVA (vrátane komina, odfuku a R-NZE)</t>
  </si>
  <si>
    <t>748 02.04.20</t>
  </si>
  <si>
    <t>Vybavenie strojovne NZE</t>
  </si>
  <si>
    <t>sub</t>
  </si>
  <si>
    <t>748 02.04.21</t>
  </si>
  <si>
    <t>Prenosné čerpadlo na naftu</t>
  </si>
  <si>
    <t>748 02.11.13</t>
  </si>
  <si>
    <t>Elektromer pre polopriame meranie</t>
  </si>
  <si>
    <t>748 05.74</t>
  </si>
  <si>
    <t>Elektrický konvektor</t>
  </si>
  <si>
    <t>749 30.03</t>
  </si>
  <si>
    <t>Skúšky a revízie NZE</t>
  </si>
  <si>
    <t>749 40</t>
  </si>
  <si>
    <t>Hluková štúdia</t>
  </si>
  <si>
    <t>749 40.1</t>
  </si>
  <si>
    <t>Dymová skúška</t>
  </si>
  <si>
    <t>769 70.1</t>
  </si>
  <si>
    <t>VZT súbor na odvetranie strojovne NZE</t>
  </si>
  <si>
    <t>Rozvádzače, rozvodné skrine, dosky</t>
  </si>
  <si>
    <t>743 06.44.2</t>
  </si>
  <si>
    <t>Kábel CYKY do 5x6 mm2</t>
  </si>
  <si>
    <t>743 13.7</t>
  </si>
  <si>
    <t>Elektroinštalačná rúrka, kábelový žľab (PVC)</t>
  </si>
  <si>
    <t>744 21.18.2</t>
  </si>
  <si>
    <t>Prípojnica vyrovnania potenciálov</t>
  </si>
  <si>
    <t>748 05.45</t>
  </si>
  <si>
    <t>Spínač inštalačný 230V 10A</t>
  </si>
  <si>
    <t>748 05.50</t>
  </si>
  <si>
    <t>Zásuvka 400V do 32A nástenná</t>
  </si>
  <si>
    <t>Svietidlá a osvetľovacie zariadenia</t>
  </si>
  <si>
    <t>749 30.01</t>
  </si>
  <si>
    <t>Skúšky a revízie</t>
  </si>
  <si>
    <t>SO 16-34-01.01 CRD Poprad, Časť: Stavebná časť</t>
  </si>
  <si>
    <t>132 31.78.2</t>
  </si>
  <si>
    <t>Rúra korugovaná do D=160 mm</t>
  </si>
  <si>
    <t>132 33.11</t>
  </si>
  <si>
    <t>Káblový žľab betónový, výška 140mm, šírka 170mm, dĺžka 1000mm</t>
  </si>
  <si>
    <t>181 10.1</t>
  </si>
  <si>
    <t>Úprava pláne so zhutnením</t>
  </si>
  <si>
    <t>742 06.12</t>
  </si>
  <si>
    <t>Kábel AYKY do 4x240 mm2, voľne uložený</t>
  </si>
  <si>
    <t>748 05.81.4</t>
  </si>
  <si>
    <t>Rozpojovacia skriňa plastová SR4</t>
  </si>
  <si>
    <t>Skúšky a revízia</t>
  </si>
  <si>
    <t>749 02.08.2</t>
  </si>
  <si>
    <t>Skúšky, revízia</t>
  </si>
  <si>
    <t>757 14</t>
  </si>
  <si>
    <t>757 22.1</t>
  </si>
  <si>
    <t>757 24.3</t>
  </si>
  <si>
    <t>752 11.18</t>
  </si>
  <si>
    <t>757 14.1.1</t>
  </si>
  <si>
    <t>757 14.2</t>
  </si>
  <si>
    <t>757 19.10</t>
  </si>
  <si>
    <t>757 19.10.3</t>
  </si>
  <si>
    <t>757 19.11</t>
  </si>
  <si>
    <t>757 19.13</t>
  </si>
  <si>
    <t>757 19.2.6</t>
  </si>
  <si>
    <t>757 19.25</t>
  </si>
  <si>
    <t>757 19.3</t>
  </si>
  <si>
    <t>757 19.7.1</t>
  </si>
  <si>
    <t>757 19.8.1</t>
  </si>
  <si>
    <t>766 6.3</t>
  </si>
  <si>
    <t>767 6.4</t>
  </si>
  <si>
    <t>831 35.4</t>
  </si>
  <si>
    <t>831 35.41</t>
  </si>
  <si>
    <t>871 22.5</t>
  </si>
  <si>
    <t>721 17.1</t>
  </si>
  <si>
    <t>722 13.6</t>
  </si>
  <si>
    <t>725 2.3</t>
  </si>
  <si>
    <t>723 21</t>
  </si>
  <si>
    <t>981 11</t>
  </si>
  <si>
    <t>Ucelená časť stavby:</t>
  </si>
  <si>
    <t>UČS 16 CRD Poprad</t>
  </si>
  <si>
    <t>757 8.4.4</t>
  </si>
  <si>
    <t>Napájací záložný zdroj príkon 1500VA - typ rack</t>
  </si>
  <si>
    <t>742 11.3.22</t>
  </si>
  <si>
    <t>Poznámka k položke:_x000D_
rozvádzače F-E...</t>
  </si>
  <si>
    <t>742 11.4.4.1</t>
  </si>
  <si>
    <t>Poznámka k položke:_x000D_
rozvádzače R1, R2, R3, R-03, R-OZN.</t>
  </si>
  <si>
    <t>743 06.02.4</t>
  </si>
  <si>
    <t>Kábel CYKY do 3x4 mm2</t>
  </si>
  <si>
    <t>743 06.02.1</t>
  </si>
  <si>
    <t>Kábel CYKY do 5x2,5 mm2</t>
  </si>
  <si>
    <t>743 06.09.2</t>
  </si>
  <si>
    <t>Kábel CYKY do 5x25 mm2, pevne uložený</t>
  </si>
  <si>
    <t>744 21.17.1</t>
  </si>
  <si>
    <t>743 41.11</t>
  </si>
  <si>
    <t>Krabice, svorkovnice</t>
  </si>
  <si>
    <t>743 41.11.1</t>
  </si>
  <si>
    <t>Svorkovnica ochranného pospájania HUS</t>
  </si>
  <si>
    <t>Poznámka k položke:_x000D_
dodávka kábla (CY, CYA do 16mm)</t>
  </si>
  <si>
    <t>744 21.18.3</t>
  </si>
  <si>
    <t>Poznámka k položke:_x000D_
dodávka kábla (CY, CYA do 120mm)</t>
  </si>
  <si>
    <t>748 05.45.1</t>
  </si>
  <si>
    <t>Ovládač osvetlenia - stmievač</t>
  </si>
  <si>
    <t>749 02.04.5</t>
  </si>
  <si>
    <t>Montáž fotobunky vrátane materiálu a zapojenia</t>
  </si>
  <si>
    <t>748 12.100</t>
  </si>
  <si>
    <t>Poznámka k položke:_x000D_
LED priemyselné do 34W, IP65</t>
  </si>
  <si>
    <t>748 12.101</t>
  </si>
  <si>
    <t>748 12.102</t>
  </si>
  <si>
    <t>748 12.103</t>
  </si>
  <si>
    <t>748 12.104</t>
  </si>
  <si>
    <t>748 12.105</t>
  </si>
  <si>
    <t>749 02.08.21</t>
  </si>
  <si>
    <t>Meranie osvetlenia a vyhotovenie protokolu o meraní</t>
  </si>
  <si>
    <t>REKAPITULÁCIA OBJEKTOV UČS 16</t>
  </si>
  <si>
    <t>Modernizácia železničnej trate Žilina – Košice, úsek trate Poprad Tatry (mimo) – Krompachy. Časť: A.2 Vydrník (mimo) – Markušovce (mimo)</t>
  </si>
  <si>
    <t>22-M</t>
  </si>
  <si>
    <t>Montáže oznam. a zabezp. zariadení</t>
  </si>
  <si>
    <t>220061701-11</t>
  </si>
  <si>
    <t>Ostatné práce(zatiahnutie kábla do objektu) HDPE rúry vrátane kábla</t>
  </si>
  <si>
    <t>220065001.S</t>
  </si>
  <si>
    <t>Zafúkanie 1x optického kábla, miestna sieť</t>
  </si>
  <si>
    <t>3410351940-2</t>
  </si>
  <si>
    <t>Systémový vonkajší optický kábel LTC-S RP 12x SM G.657.A1 (3x4) A-DQ(ZN)B2Y, Štandardizáci EN IEC 60794-3-10, No waterpeak na 1383nm = 0,29 dB/km, vonkajší plášť HDPE, ťahová sila 1500N, RP - odolnosť voči hlodavcom, vonkajší priemer: 7.6 mm, -40°C / +70°</t>
  </si>
  <si>
    <t>3410351940-3</t>
  </si>
  <si>
    <t>Systémový vnútorný optický kábel LTC-S RP Eca 48xSM G.657.A1 (4x12) U-DQ(ZN)BH77824, Štandardizáci EN IEC 60794-6-20, Reakcia na oheň podľa EN 13501-6: Trieda Eca, vonkajší plášť LSZH, ťahová sila 1450N, odolnosť voči hlodavcom, vonkajší priemer: 9,3mm, -</t>
  </si>
  <si>
    <t>220061701-15</t>
  </si>
  <si>
    <t>Montáž  (zatiahnutie) optického kábla do PE rúry, vrátane presunu materiálu</t>
  </si>
  <si>
    <t>220065019-1</t>
  </si>
  <si>
    <t>Montáž rezervy optického kábla, miestna sieť (kríž)</t>
  </si>
  <si>
    <t>3411001119_1</t>
  </si>
  <si>
    <t>Pasívna elektrická značka - Guľový Marker, dodávka a montáž</t>
  </si>
  <si>
    <t>3419610201-1</t>
  </si>
  <si>
    <t>Nastaviteľný optický kríž, nerezovaná oceľ, vrátane krytu na rezervu</t>
  </si>
  <si>
    <t>220065019-5</t>
  </si>
  <si>
    <t>Zriadenie optickej káblovej rezervy 25m</t>
  </si>
  <si>
    <t>220065055</t>
  </si>
  <si>
    <t>Zvarovanie optických káblov, ochrana zvaru</t>
  </si>
  <si>
    <t>220110403.S</t>
  </si>
  <si>
    <t>Inštalácia optického rozvádzača, miestna sieť, počet optických vlákien do 012</t>
  </si>
  <si>
    <t>341261235P</t>
  </si>
  <si>
    <t>Optický rozv. 19" 12port. E2000, optické káble, vrátane kazety, hrebena, ukončenia optických vlákien, pigtailu, adaptéra a ochrany zvaru</t>
  </si>
  <si>
    <t>220110405.S</t>
  </si>
  <si>
    <t>Inštalácia optického rozvádzača, miestna sieť, počet optických vlákien do 048</t>
  </si>
  <si>
    <t>341261232P</t>
  </si>
  <si>
    <t>Optický rozv. 19" 48port. E2000, optické káble, vrátane kazety, hrebena, ukončenia optických vlákien, pigtailu, adaptéra a ochrany zvaru</t>
  </si>
  <si>
    <t>220222002</t>
  </si>
  <si>
    <t>Meranie tlmenia metódou spät. rozptylu pri vln.dĺžkach</t>
  </si>
  <si>
    <t>220222005</t>
  </si>
  <si>
    <t>Meranie optického kábla na bubne pri vln.dĺžkach 1310 nm – jednosmerné</t>
  </si>
  <si>
    <t>220222006</t>
  </si>
  <si>
    <t>Záverečné certifikačné meranie na vlnovej dĺžke 1383 a preukazujúci požadovaný parameter útlmu na km podľa TP a vystaveného certifikátu 0,29 DB/km.</t>
  </si>
  <si>
    <t>vl</t>
  </si>
  <si>
    <t>220320361_6</t>
  </si>
  <si>
    <t>Certifikácia - Vytvorenie systémového certifikátu od výrobcu pre integrátora podľa požiadavky PD na optickú infraštruktúru naviazané na meracie protokoly pre 1383 = 0,29dB/km, potvrdenie LIFE TIME WARRANTY.</t>
  </si>
  <si>
    <t>220320361_7</t>
  </si>
  <si>
    <t>Cetifikácia - Vytvorenie systémového certifikátu od výrobcu pre integrátora podľa požiadavky PD pre infraštruktúru INFRALAN®</t>
  </si>
  <si>
    <t>220500002P_1</t>
  </si>
  <si>
    <t>Montáž a zapojenie optického dátového kábla</t>
  </si>
  <si>
    <t>3580400317-9</t>
  </si>
  <si>
    <t>Optický patch kábel E2000-APC / E2000-APC duplex SM 9/125μ OS1, dĺžka 2m</t>
  </si>
  <si>
    <t>388795016.S</t>
  </si>
  <si>
    <t>Zaťahovanie kábelovodu 1x HDPE nad 12 mm, do obsadenej trasy, vonk. siete</t>
  </si>
  <si>
    <t>345071530P</t>
  </si>
  <si>
    <t>Optická chránička Polytech HDPE 40/3,5mm pre zaťaženie 12Bar, modrej farby z jedným bielym pruhom posunutým o 90° s nápisom ŽSR, farebná koextrúzia s pozdĺžnymi farebnými pruhmi, vnútri rebrovaná</t>
  </si>
  <si>
    <t>388796003</t>
  </si>
  <si>
    <t>Montáž koncovky na rúrku HDPE nad 12 mm</t>
  </si>
  <si>
    <t>3412610301P</t>
  </si>
  <si>
    <t>Koncovka rúrky HDPE 40 mm, vodotesná</t>
  </si>
  <si>
    <t>388900003</t>
  </si>
  <si>
    <t>Kalibrovanie HDPE rúry do 40 mm</t>
  </si>
  <si>
    <t>388900003-1</t>
  </si>
  <si>
    <t>Natlakovanie HDPE rúry do 40 mm</t>
  </si>
  <si>
    <t>46013000035-1</t>
  </si>
  <si>
    <t>Kniha káblových plánov (optické vedenie)</t>
  </si>
  <si>
    <t>460800001P</t>
  </si>
  <si>
    <t>Vytýčenie trasy káblového vedenia</t>
  </si>
  <si>
    <t>km</t>
  </si>
  <si>
    <t>460800002P</t>
  </si>
  <si>
    <t>Polohopisné a výškové zameranie trasy kábla</t>
  </si>
  <si>
    <t>220280627.S</t>
  </si>
  <si>
    <t>Kábel SEKU, SYKY,SYKFY a ostatné uložené na rošte,vr.predbež.priviazania nad 40 m dĺžky</t>
  </si>
  <si>
    <t>341240002900.S</t>
  </si>
  <si>
    <t>Káble medený telefónny SYKFY 100x2x0,5 mm2</t>
  </si>
  <si>
    <t>220111431.S</t>
  </si>
  <si>
    <t>Jednosmerné meranie na miestnom oznamovacom kábli vrátane vypracovania meracieho protokolu</t>
  </si>
  <si>
    <t>pár</t>
  </si>
  <si>
    <t>460800003P</t>
  </si>
  <si>
    <t>Spracovanie knihy plánov (metalické vedenie)</t>
  </si>
  <si>
    <t>3570316400P_2</t>
  </si>
  <si>
    <t>Skriňa RACK 19" 800x800, sklenené predné dvere, perforovaná, 45U, vrátane ventilačnej jednotky, napájacieho panelu.</t>
  </si>
  <si>
    <t>220711100-1</t>
  </si>
  <si>
    <t>Montáž rozvádzača na stenu</t>
  </si>
  <si>
    <t>4046202090-2</t>
  </si>
  <si>
    <t>Rozvádzač nástenný, kovovový, 400x600x250mm, vrátane príslušenstva a napájacieho panelu</t>
  </si>
  <si>
    <t>220110911_2</t>
  </si>
  <si>
    <t xml:space="preserve">Osadenie a montáž svorkovnice pre ochranné pospojovanie </t>
  </si>
  <si>
    <t>3410350187-32</t>
  </si>
  <si>
    <t>Svorkovnica pre ochranné pospájanie</t>
  </si>
  <si>
    <t xml:space="preserve">ks </t>
  </si>
  <si>
    <t>22051201P</t>
  </si>
  <si>
    <t>Inštalácia organizéra káblov v skrine RACK</t>
  </si>
  <si>
    <t>3582010204-2</t>
  </si>
  <si>
    <t>Organizér káblov 19", 1U</t>
  </si>
  <si>
    <t>221521991_1</t>
  </si>
  <si>
    <t>Montáž držiaka pre zárezové pásiky</t>
  </si>
  <si>
    <t>4053108925_2</t>
  </si>
  <si>
    <t>Držiak pre zárezové pásiky LSA PLUS do 19" distribučnej skrine</t>
  </si>
  <si>
    <t>221521991_2</t>
  </si>
  <si>
    <t>Montáž zárezových pásikov LSA 10/2, vrátane zapojenia</t>
  </si>
  <si>
    <t>4053108922_8</t>
  </si>
  <si>
    <t>Zárezové pásiky LSA PLUS 2/10</t>
  </si>
  <si>
    <t>221521991_6</t>
  </si>
  <si>
    <t xml:space="preserve">Montáž magazínu pre bleskoistky, vrátane osadenia bleskoistiek </t>
  </si>
  <si>
    <t>369090356-2</t>
  </si>
  <si>
    <t>Magazín pre 3-polové bleskoistky, 10 párový</t>
  </si>
  <si>
    <t>369090356-1</t>
  </si>
  <si>
    <t>3-pólové bleskoistky pre LSA</t>
  </si>
  <si>
    <t>22155258.SP</t>
  </si>
  <si>
    <t>Prepojenie miestnych rozvodov (Ranžírovanie do 3 m dĺžky)</t>
  </si>
  <si>
    <t>2200400399-1</t>
  </si>
  <si>
    <t>Revízia UTZ, podľa platných prácnych predpisov a vyhlášok</t>
  </si>
  <si>
    <t>210010026</t>
  </si>
  <si>
    <t>Rúrka ohybná elektroinštalačná  uložená pevne , typ FXP 25</t>
  </si>
  <si>
    <t>3412611003,00000</t>
  </si>
  <si>
    <t>Rúrka FXP 25</t>
  </si>
  <si>
    <t>210800613.S</t>
  </si>
  <si>
    <t>Vodič medený uložený voľne H07V-K (CYA)  450/750 V 6</t>
  </si>
  <si>
    <t>341310009100.S</t>
  </si>
  <si>
    <t>Vodič medený flexibilný H07V-K 6 mm2</t>
  </si>
  <si>
    <t>46-M</t>
  </si>
  <si>
    <t>Zemné práce pri extr.mont.prácach</t>
  </si>
  <si>
    <t>460200164.S</t>
  </si>
  <si>
    <t>Hĺbenie káblovej ryhy ručne 35 cm širokej a 80 cm hlbokej, v zemine triedy 4</t>
  </si>
  <si>
    <t>460420022</t>
  </si>
  <si>
    <t>Zriadenie, rekonšt. káblového lôžka z piesku bez zakrytia, v ryhe šír. do 65 cm, hrúbky vrstvy 10 cm</t>
  </si>
  <si>
    <t>583110000300.S</t>
  </si>
  <si>
    <t>Drvina vápencová frakcia 0-4 mm</t>
  </si>
  <si>
    <t>460490012</t>
  </si>
  <si>
    <t>Rozvinutie a uloženie výstražnej fólie z PVC do ryhy, šírka 33 cm</t>
  </si>
  <si>
    <t>2830002001</t>
  </si>
  <si>
    <t>Fólia modrá v m</t>
  </si>
  <si>
    <t>460510201.S</t>
  </si>
  <si>
    <t>Káblový kanál z prefabrikovaných betónových žľabov neasfaltovaný TK1(17x14cm/10, 5x10 cm)</t>
  </si>
  <si>
    <t>592650000600</t>
  </si>
  <si>
    <t>Káblový žľab BG-TK1, pre položený kryt, lxšxv vnútorný 1000x112x105 mm, vonkajší 1000x170x140 mm, betónový, BG-GRASPOINTNER (HYDRO BG)</t>
  </si>
  <si>
    <t>592650001800</t>
  </si>
  <si>
    <t>Betónový kryt BG-TK1, lxšxv 500x170x30 mm, pre káblové žľaby, BG-GRASPOINTNER (HYDRO BG)</t>
  </si>
  <si>
    <t>460560164.S</t>
  </si>
  <si>
    <t>Ručný zásyp nezap. káblovej ryhy bez zhutn. zeminy, 35 cm širokej, 80 cm hlbokej v zemine tr. 4</t>
  </si>
  <si>
    <t>274313721.S</t>
  </si>
  <si>
    <t>Betónovanie základových pásov, betón prostý</t>
  </si>
  <si>
    <t>589310005800.S</t>
  </si>
  <si>
    <t>Betón STN EN 206-1-C 25/30-XC3 (SK)-Cl 0,4-Dmax 22 - S2 z cementu portlandského</t>
  </si>
  <si>
    <t>210010108.S</t>
  </si>
  <si>
    <t>Lišta elektroinštalačná z PVC 24x22, uložená pevne, vkladacia</t>
  </si>
  <si>
    <t>345750065500.S</t>
  </si>
  <si>
    <t>Lišta vkladacia z PVC, LV 24x22 mm</t>
  </si>
  <si>
    <t>345750059160.SP</t>
  </si>
  <si>
    <t>Kryty, spojky, koncovky pre lištu LV 24x22 mm</t>
  </si>
  <si>
    <t>210010332.S</t>
  </si>
  <si>
    <t>Krabica pre lištový rozvod s viečkom a svorkovnicou, vrátane zapojenia</t>
  </si>
  <si>
    <t>345410014670.S</t>
  </si>
  <si>
    <t>Krabica odbočná LK 80/3 s viečkom VLK 80 a svorkovnicou S - 66, z PVC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</si>
  <si>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</si>
  <si>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</si>
  <si>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</si>
  <si>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</si>
  <si>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210100006.S</t>
  </si>
  <si>
    <t>Ukončenie vodičov v rozvádzač. vrátane zapojenia a vodičovej koncovky do 50 mm2</t>
  </si>
  <si>
    <t>354310022800.S</t>
  </si>
  <si>
    <t>Káblové oko medené lisovacie CU 50x10 KU-L</t>
  </si>
  <si>
    <t>210100008.S</t>
  </si>
  <si>
    <t>Ukončenie vodičov v rozvádzač. vrátane zapojenia a vodičovej koncovky do 95 mm2</t>
  </si>
  <si>
    <t>354310024800.S</t>
  </si>
  <si>
    <t>Káblové oko medené lisovacie CU 95x08 KU-L</t>
  </si>
  <si>
    <t>210100012.S</t>
  </si>
  <si>
    <t>Ukončenie vodičov v rozvádzač. vrátane zapojenia a vodičovej koncovky do 240 mm2</t>
  </si>
  <si>
    <t>354310015000.S</t>
  </si>
  <si>
    <t>Káblové oko hliníkové lisovacie 240 Al 617210</t>
  </si>
  <si>
    <t>210100258.S</t>
  </si>
  <si>
    <t>Ukončenie celoplastových káblov zmrašť. záklopkou alebo páskou do 5 x 4 mm2</t>
  </si>
  <si>
    <t>343820000100.S</t>
  </si>
  <si>
    <t>Páska izolačná čierna 19 mm, dĺ. 10 m</t>
  </si>
  <si>
    <t>343820000700.S</t>
  </si>
  <si>
    <t>Páska izolačná zeleno-žltá 19 mm, dĺ. 10 m</t>
  </si>
  <si>
    <t>210100259.S</t>
  </si>
  <si>
    <t>Ukončenie celoplastových káblov zmrašť. záklopkou alebo páskou do 5 x 10 mm2</t>
  </si>
  <si>
    <t>210101585.S</t>
  </si>
  <si>
    <t>NN koncovky pre 3 a 4-žilové káble s plastovou a papierovou izoláciou do 1kV (150-400 mm2)</t>
  </si>
  <si>
    <t>345810005600.S</t>
  </si>
  <si>
    <t>Koncovka NN s polymérovou izoláciou EPKT 0063 150-400</t>
  </si>
  <si>
    <t>210110001.S</t>
  </si>
  <si>
    <t>Jednopólový spínač - radenie 1, nástenný IP 44, vrátane zapojenia</t>
  </si>
  <si>
    <t>345340003000.S</t>
  </si>
  <si>
    <t>Spínač jednopólový nástenný IP 44</t>
  </si>
  <si>
    <t>210110068.S</t>
  </si>
  <si>
    <t>Spínač špeciálny vrátane zapojenia, termostat v krabici</t>
  </si>
  <si>
    <t>374350003300.S</t>
  </si>
  <si>
    <t>Termostat analógový jednoduchý typ 4, IP65 na kontrolu a reguláciu teploty, výstup 1x12A spínací</t>
  </si>
  <si>
    <t>210110096.S</t>
  </si>
  <si>
    <t>Spínač žaluziový ovládač tlačítkový</t>
  </si>
  <si>
    <t>374410021502.SP</t>
  </si>
  <si>
    <t>Ovládač tlačítkový pre blok elektroniky v krabici</t>
  </si>
  <si>
    <t>210111032.S</t>
  </si>
  <si>
    <t>Zásuvka dvojnásobná na povrchovú montáž IP 44, 250V / 16A, vrátane zapojenia 2 x 2P + PE</t>
  </si>
  <si>
    <t>345510001220.S</t>
  </si>
  <si>
    <t>Zásuvka dvojnásobná na povrch, radenie 2x(2P+PE), IP44</t>
  </si>
  <si>
    <t>210111104.S</t>
  </si>
  <si>
    <t>Priemyslová zásuvka nástenná CEE 400 V / 32 A vrátane zapojenia, IZN 3243, 3P + PE, IZN 3253, 3P + N + PE</t>
  </si>
  <si>
    <t>KVZ000000041</t>
  </si>
  <si>
    <t>Zásuvka nástenná IZN3253 400V 32A 5P IP44</t>
  </si>
  <si>
    <t>210150001.S</t>
  </si>
  <si>
    <t>Pomocné relé vrátane zapojenia, kontakty 1 P</t>
  </si>
  <si>
    <t>358260011900P</t>
  </si>
  <si>
    <t>Relé  tiché s oneskorením 1P, 16 A, cievka 230 V, 1 NO, v krabici na stene</t>
  </si>
  <si>
    <t>210161011.S</t>
  </si>
  <si>
    <t>Elektromer trojfázový na priame pripojenie</t>
  </si>
  <si>
    <t>357120000812P</t>
  </si>
  <si>
    <t>Elektromer ciachovaný 3fázový podľa požiadaviek ŽE, polopriame meranie, RS 485</t>
  </si>
  <si>
    <t>210161012.SP</t>
  </si>
  <si>
    <t>Elektromer trojfázový pripojenie cez prúdové transformátory s prenosom</t>
  </si>
  <si>
    <t>389810003410.SP</t>
  </si>
  <si>
    <t>Merací transformátor prúdu 500A/5A, 05s, 10 VA</t>
  </si>
  <si>
    <t>357120000812</t>
  </si>
  <si>
    <t>Variomod  GPRS</t>
  </si>
  <si>
    <t>210190051.S</t>
  </si>
  <si>
    <t>Montáž rozvádzača skriňového, panelového za l pole - delený rozvádzač do váhy 200 kg</t>
  </si>
  <si>
    <t>357130000400.SP</t>
  </si>
  <si>
    <t>Rozvádzač RHE-NZE, skriňový oceľoplechový 400A, komplet aj s elektrovýzbrojou</t>
  </si>
  <si>
    <t>357130000401.SP</t>
  </si>
  <si>
    <t>Rozvádzač RQ1, skriňový oceľoplechový 400A, komplet aj s elektrovýzbrojou</t>
  </si>
  <si>
    <t>210201345.S</t>
  </si>
  <si>
    <t>Zapojenie LED svietidla IP66, priemyselné stropné - nástenné</t>
  </si>
  <si>
    <t>210201916.S</t>
  </si>
  <si>
    <t>Montáž svietidla interiérového na strop do 3 kg</t>
  </si>
  <si>
    <t>348320000800.SP</t>
  </si>
  <si>
    <t>LED svietidlo priemyselné stropné 1x34W, 3806lm, 4000K, IP66, IK10</t>
  </si>
  <si>
    <t>210220001.S</t>
  </si>
  <si>
    <t>Uzemňovacie vedenie na povrchu FeZn drôt zvodový Ø 8-10</t>
  </si>
  <si>
    <t>210220010.S</t>
  </si>
  <si>
    <t>Náter zemniaceho pásku do 120 mm2 (1x náter vrátane svoriek a vyznač. žlt. pruhov)</t>
  </si>
  <si>
    <t>246220000400.S</t>
  </si>
  <si>
    <t>Email syntetický vonkajší</t>
  </si>
  <si>
    <t>246420001200.S</t>
  </si>
  <si>
    <t>Riedidlo S-6006 do syntetických a olejových látok</t>
  </si>
  <si>
    <t>210220020.S</t>
  </si>
  <si>
    <t>Uzemňovacie vedenie v zemi FeZn do 120 mm2 vrátane izolácie spojov</t>
  </si>
  <si>
    <t>354410058800.S</t>
  </si>
  <si>
    <t>Pásovina uzemňovacia FeZn 30 x 4 mm</t>
  </si>
  <si>
    <t>210220021.S</t>
  </si>
  <si>
    <t>Uzemňovacie vedenie v zemi FeZn vrátane izolácie spojov O 10 mm</t>
  </si>
  <si>
    <t>354410054800.S</t>
  </si>
  <si>
    <t>Drôt bleskozvodový FeZn, d 10 mm</t>
  </si>
  <si>
    <t>210220030.SP</t>
  </si>
  <si>
    <t>Ekvipotenciálna svorkovnica EP na stenu</t>
  </si>
  <si>
    <t>345610005000.SP</t>
  </si>
  <si>
    <t>Svorkovnica ekvipotencionálna EP, priemyselná, komplet podľa PD, IP 44</t>
  </si>
  <si>
    <t>210220050.S</t>
  </si>
  <si>
    <t>Označenie zvodov číselnými štítkami</t>
  </si>
  <si>
    <t>354410064600.S</t>
  </si>
  <si>
    <t>Štítok orientačný nerezový zemniaci na zvody</t>
  </si>
  <si>
    <t>210220101.S</t>
  </si>
  <si>
    <t>Podpery vedenia FeZn na plochú strechu PV21</t>
  </si>
  <si>
    <t>354410034900.S</t>
  </si>
  <si>
    <t>Podložka plastová k podpere vedenia FeZn označenie podložka k PV 21</t>
  </si>
  <si>
    <t>354410034800.S</t>
  </si>
  <si>
    <t>Podpera vedenia FeZn na ploché strechy označenie PV 21 oceľ</t>
  </si>
  <si>
    <t>210220105.S</t>
  </si>
  <si>
    <t>Podpery vedenia FeZn do muriva PV 01h a PV 01, 02, 03</t>
  </si>
  <si>
    <t>311310008520.S</t>
  </si>
  <si>
    <t>Hmoždinka 12x160 rámová KPR</t>
  </si>
  <si>
    <t>354410031900.S</t>
  </si>
  <si>
    <t>Podpera vedenia FeZn do muriva a do hmoždinky označenie PV 01 h</t>
  </si>
  <si>
    <t>210220206.S</t>
  </si>
  <si>
    <t>Zachytávacia tyč FeZn s osadením JP 30</t>
  </si>
  <si>
    <t>354410023200.SP</t>
  </si>
  <si>
    <t>Tyč zachytávacia FeZn na upevnenie do muriva označenie JP 25</t>
  </si>
  <si>
    <t>210220210.S</t>
  </si>
  <si>
    <t>Podstavec betónový FeZn k zachytávacej tyči JP</t>
  </si>
  <si>
    <t>354410024800.S</t>
  </si>
  <si>
    <t>Podstavec betónový k zachytávacej tyči FeZn označenie JP a OB 350x350</t>
  </si>
  <si>
    <t>210220240.S</t>
  </si>
  <si>
    <t>Svorka FeZn k zachytávacej, uzemňovacej tyči  SJ</t>
  </si>
  <si>
    <t>354410001500.S</t>
  </si>
  <si>
    <t>Svorka FeZn k uzemňovacej tyči označenie SJ 01</t>
  </si>
  <si>
    <t>210220245.S</t>
  </si>
  <si>
    <t>Svorka FeZn pripojovacia SP</t>
  </si>
  <si>
    <t>354410004000.S</t>
  </si>
  <si>
    <t>Svorka FeZn pripájaca označenie SP 1</t>
  </si>
  <si>
    <t>210220246.S</t>
  </si>
  <si>
    <t>Svorka FeZn na odkvapový žľab SO</t>
  </si>
  <si>
    <t>354410004200.S</t>
  </si>
  <si>
    <t>Svorka FeZn odkvapová označenie SO</t>
  </si>
  <si>
    <t>210220247.S</t>
  </si>
  <si>
    <t>Svorka FeZn skúšobná SZ</t>
  </si>
  <si>
    <t>354410004300.S</t>
  </si>
  <si>
    <t>Svorka FeZn skúšobná označenie SZ</t>
  </si>
  <si>
    <t>210220252.S</t>
  </si>
  <si>
    <t>Svorka FeZn odbočovacia spojovacia SR 01, SR 02 (pásovina do 120 mm2)</t>
  </si>
  <si>
    <t>354410000700.S</t>
  </si>
  <si>
    <t>Svorka FeZn odbočovacia spojovacia označenie SR 02 (M8) s podložkou</t>
  </si>
  <si>
    <t>210220253.S</t>
  </si>
  <si>
    <t>Svorka FeZn uzemňovacia SR03</t>
  </si>
  <si>
    <t>354410000900.S</t>
  </si>
  <si>
    <t>Svorka FeZn uzemňovacia označenie SR 03 A</t>
  </si>
  <si>
    <t>210220260.S</t>
  </si>
  <si>
    <t>Ochranný uholník FeZn OU</t>
  </si>
  <si>
    <t>354410053300.S</t>
  </si>
  <si>
    <t>Uholník ochranný FeZn označenie OU 1,7 m</t>
  </si>
  <si>
    <t>210220261.S</t>
  </si>
  <si>
    <t>Držiak ochranného uholníka FeZn do muriva DUZ</t>
  </si>
  <si>
    <t>354410053600.S</t>
  </si>
  <si>
    <t>Držiak FeZn ochranného uholníka do muriva označenie DUZ</t>
  </si>
  <si>
    <t>210252271.SP</t>
  </si>
  <si>
    <t>Montáž pásky nerezovej bandimex pre ochr. pospojovanie</t>
  </si>
  <si>
    <t>369160000300.SP</t>
  </si>
  <si>
    <t>Spoj ochranného pospájania komplet</t>
  </si>
  <si>
    <t>210292011.S</t>
  </si>
  <si>
    <t>Zmeranie zemného odporu s demontážou, premeraním a opätovným zmontovaním svorky</t>
  </si>
  <si>
    <t>210800101.S</t>
  </si>
  <si>
    <t>Kábel medený uložený voľne CYKY 450/750 V 2x1,5</t>
  </si>
  <si>
    <t>341110000100.S</t>
  </si>
  <si>
    <t>Kábel medený CYKY-O 2x1,5 mm2</t>
  </si>
  <si>
    <t>210800107.S</t>
  </si>
  <si>
    <t>Kábel medený uložený voľne CYKY 450/750 V 3x1,5</t>
  </si>
  <si>
    <t>341110000700.SP</t>
  </si>
  <si>
    <t>Kábel medený CYKY-J 3x1,5 mm2</t>
  </si>
  <si>
    <t>210800108.S</t>
  </si>
  <si>
    <t>Kábel medený uložený voľne CYKY 450/750 V 3x2,5</t>
  </si>
  <si>
    <t>341110000800.SP</t>
  </si>
  <si>
    <t>Kábel medený CYKY-J 3x2,5 mm2</t>
  </si>
  <si>
    <t>210800121.S</t>
  </si>
  <si>
    <t>Kábel medený uložený voľne CYKY 450/750 V 5x4</t>
  </si>
  <si>
    <t>341110002100.S</t>
  </si>
  <si>
    <t>Kábel medený CYKY-J 5x4 mm2</t>
  </si>
  <si>
    <t>210800161.S</t>
  </si>
  <si>
    <t>Kábel medený uložený pevne CYKY 450/750 V 5x6</t>
  </si>
  <si>
    <t>341110002200.S</t>
  </si>
  <si>
    <t>Kábel medený CYKY-J 5x6 mm2</t>
  </si>
  <si>
    <t>210800628.S</t>
  </si>
  <si>
    <t>Vodič medený uložený pevne H07V-K (CYA)  450/750 V 6</t>
  </si>
  <si>
    <t>210800635.S</t>
  </si>
  <si>
    <t>Vodič medený uložený pevne H07V-K (CYA)  450/750 V 95</t>
  </si>
  <si>
    <t>341310009800.S</t>
  </si>
  <si>
    <t>Vodič medený flexibilný H07V-K 95 mm2</t>
  </si>
  <si>
    <t>210902213.S</t>
  </si>
  <si>
    <t>Kábel hliníkový silový uložený pevne 1-AYKY 0,6/1 kV 3x240+120 pre vonkajšie práce</t>
  </si>
  <si>
    <t>341110031300.S</t>
  </si>
  <si>
    <t>Kábel hliníkový 1-AYKY 4x240 mm2</t>
  </si>
  <si>
    <t>220280021.S</t>
  </si>
  <si>
    <t>Kábel SYKKFY 5 x 2 x 0,5 mm, príchytkami pripevnený na stenu</t>
  </si>
  <si>
    <t>341240002100.S</t>
  </si>
  <si>
    <t>Káble medený telefónny SYKFY 4x2x0,5 mm2</t>
  </si>
  <si>
    <t>460200154.S</t>
  </si>
  <si>
    <t>Hĺbenie káblovej ryhy ručne 35 cm širokej a 70 cm hlbokej, v zemine triedy 4</t>
  </si>
  <si>
    <t>460560154.S</t>
  </si>
  <si>
    <t>Ručný zásyp nezap. káblovej ryhy bez zhutn. zeminy, 35 cm širokej, 70 cm hlbokej v zemine tr. 4</t>
  </si>
  <si>
    <t>HZS000113.SP</t>
  </si>
  <si>
    <t>Stavebno montážne práce náročné ucelené - odborné, tvorivé remeselné (Tr. 3) v rozsahu viac ako 8 hodín - komplexné vyskúšanie</t>
  </si>
  <si>
    <t>HZS000114.S</t>
  </si>
  <si>
    <t>Stavebno montážne práce najnáročnejšie na odbornosť - prehliadky pracoviska a revízie (Tr. 4) v rozsahu viac ako 8 hodín</t>
  </si>
  <si>
    <t>VRN</t>
  </si>
  <si>
    <t>Investičné náklady neobsiahnuté v cenách</t>
  </si>
  <si>
    <t>000300031.S</t>
  </si>
  <si>
    <t>Geodetické práce - vykonávané po výstavbe zameranie skutočného vyhotovenia stavby</t>
  </si>
  <si>
    <t>Montáže oznamovacích a zabezpečovacích zariadení</t>
  </si>
  <si>
    <t>22088009.5</t>
  </si>
  <si>
    <t>22085400515.8</t>
  </si>
  <si>
    <t>Montáž ovládacieho pracoviska (technológia), vrátane výpočtovej techniky, prepojovacích vedení a monitorov, inštalácia SW</t>
  </si>
  <si>
    <t>Ovládacie pracovisko (technológia) vrátane výpočtovej techniky, prepojovacích vedení a monitorov, SW</t>
  </si>
  <si>
    <t>22088009.6</t>
  </si>
  <si>
    <t>Montáž nábytku pre ovládacie pracovisko ( výškovo nastaviteľné stoly)</t>
  </si>
  <si>
    <t>22085400515.9</t>
  </si>
  <si>
    <t>Nábytok pre ovládacie pracovisko ( výškovo nastaviteľné stoly)</t>
  </si>
  <si>
    <t>572 93.1</t>
  </si>
  <si>
    <t>Upravenie podkladu a krytu vozovky po výkopoch ryhy</t>
  </si>
  <si>
    <t>210902122.S</t>
  </si>
  <si>
    <t xml:space="preserve">Kábel hliníkový silový uložený pevne 1-AYKY 0,6/1 kV 4x240   </t>
  </si>
  <si>
    <t xml:space="preserve">Kábel hliníkový 1-AYKY 4x240 mm2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</si>
</sst>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8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MS Sans Serif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9"/>
      <color rgb="FFFF0000"/>
      <name val="Arial CE"/>
      <family val="2"/>
      <charset val="238"/>
    </font>
    <font>
      <u/>
      <sz val="11"/>
      <color rgb="FFFF0000"/>
      <name val="Calibri"/>
      <family val="2"/>
      <charset val="238"/>
      <scheme val="minor"/>
    </font>
    <font>
      <sz val="8"/>
      <name val="Arial CE"/>
      <family val="2"/>
    </font>
    <font>
      <sz val="8"/>
      <name val="MS Sans Serif"/>
      <charset val="1"/>
    </font>
    <font>
      <u/>
      <sz val="11"/>
      <color theme="10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0">
    <xf numFmtId="0" fontId="0" fillId="0" borderId="0"/>
    <xf numFmtId="0" fontId="16" fillId="0" borderId="0" applyNumberFormat="0" applyFill="0" applyBorder="0" applyAlignment="0" applyProtection="0"/>
    <xf numFmtId="0" fontId="17" fillId="0" borderId="0" applyAlignment="0">
      <alignment vertical="top" wrapText="1"/>
      <protection locked="0"/>
    </xf>
    <xf numFmtId="0" fontId="18" fillId="0" borderId="0"/>
    <xf numFmtId="0" fontId="19" fillId="4" borderId="0" applyNumberFormat="0" applyBorder="0" applyAlignment="0" applyProtection="0"/>
    <xf numFmtId="0" fontId="2" fillId="0" borderId="0"/>
    <xf numFmtId="0" fontId="1" fillId="0" borderId="0"/>
    <xf numFmtId="0" fontId="22" fillId="0" borderId="0"/>
    <xf numFmtId="0" fontId="23" fillId="0" borderId="0" applyAlignment="0">
      <alignment vertical="top" wrapText="1"/>
      <protection locked="0"/>
    </xf>
    <xf numFmtId="0" fontId="24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/>
    </xf>
    <xf numFmtId="0" fontId="9" fillId="2" borderId="6" xfId="0" applyFont="1" applyFill="1" applyBorder="1" applyAlignment="1" applyProtection="1">
      <alignment vertical="center" wrapText="1"/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10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" fontId="9" fillId="2" borderId="6" xfId="0" applyNumberFormat="1" applyFont="1" applyFill="1" applyBorder="1" applyAlignment="1" applyProtection="1">
      <alignment vertical="center"/>
      <protection locked="0"/>
    </xf>
    <xf numFmtId="4" fontId="9" fillId="0" borderId="6" xfId="0" applyNumberFormat="1" applyFont="1" applyBorder="1" applyAlignment="1">
      <alignment vertical="center"/>
    </xf>
    <xf numFmtId="4" fontId="10" fillId="0" borderId="0" xfId="0" applyNumberFormat="1" applyFont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/>
    <xf numFmtId="4" fontId="0" fillId="0" borderId="0" xfId="0" applyNumberFormat="1"/>
    <xf numFmtId="164" fontId="0" fillId="0" borderId="0" xfId="0" applyNumberFormat="1"/>
    <xf numFmtId="0" fontId="16" fillId="0" borderId="0" xfId="1" quotePrefix="1" applyAlignment="1">
      <alignment vertical="center"/>
    </xf>
    <xf numFmtId="0" fontId="4" fillId="0" borderId="0" xfId="0" applyFont="1" applyAlignment="1">
      <alignment horizontal="left" vertical="center" wrapText="1"/>
    </xf>
    <xf numFmtId="0" fontId="25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164" fontId="25" fillId="0" borderId="6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26" fillId="0" borderId="6" xfId="0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/>
    </xf>
    <xf numFmtId="49" fontId="9" fillId="5" borderId="6" xfId="0" applyNumberFormat="1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vertical="center"/>
    </xf>
    <xf numFmtId="0" fontId="12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vertical="center"/>
    </xf>
    <xf numFmtId="4" fontId="13" fillId="5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9" fillId="6" borderId="6" xfId="0" applyFont="1" applyFill="1" applyBorder="1" applyAlignment="1">
      <alignment horizontal="center" vertical="center"/>
    </xf>
    <xf numFmtId="49" fontId="9" fillId="6" borderId="6" xfId="0" applyNumberFormat="1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26" fillId="6" borderId="6" xfId="0" applyFont="1" applyFill="1" applyBorder="1" applyAlignment="1">
      <alignment horizontal="center" vertical="center" wrapText="1"/>
    </xf>
    <xf numFmtId="164" fontId="26" fillId="6" borderId="6" xfId="0" applyNumberFormat="1" applyFont="1" applyFill="1" applyBorder="1" applyAlignment="1">
      <alignment vertical="center"/>
    </xf>
    <xf numFmtId="0" fontId="25" fillId="6" borderId="6" xfId="0" applyFont="1" applyFill="1" applyBorder="1" applyAlignment="1">
      <alignment horizontal="center" vertical="center"/>
    </xf>
    <xf numFmtId="49" fontId="25" fillId="6" borderId="6" xfId="0" applyNumberFormat="1" applyFont="1" applyFill="1" applyBorder="1" applyAlignment="1">
      <alignment horizontal="left" vertical="center" wrapText="1"/>
    </xf>
    <xf numFmtId="0" fontId="25" fillId="6" borderId="6" xfId="0" applyFont="1" applyFill="1" applyBorder="1" applyAlignment="1">
      <alignment horizontal="left" vertical="center" wrapText="1"/>
    </xf>
    <xf numFmtId="0" fontId="25" fillId="6" borderId="6" xfId="0" applyFont="1" applyFill="1" applyBorder="1" applyAlignment="1">
      <alignment horizontal="center" vertical="center" wrapText="1"/>
    </xf>
    <xf numFmtId="164" fontId="25" fillId="6" borderId="6" xfId="0" applyNumberFormat="1" applyFont="1" applyFill="1" applyBorder="1" applyAlignment="1">
      <alignment vertical="center"/>
    </xf>
    <xf numFmtId="0" fontId="12" fillId="7" borderId="0" xfId="0" applyFont="1" applyFill="1" applyAlignment="1">
      <alignment horizontal="left" vertical="center" wrapText="1"/>
    </xf>
    <xf numFmtId="0" fontId="13" fillId="7" borderId="0" xfId="0" applyFont="1" applyFill="1" applyAlignment="1">
      <alignment vertical="center"/>
    </xf>
    <xf numFmtId="0" fontId="9" fillId="6" borderId="6" xfId="0" applyFont="1" applyFill="1" applyBorder="1" applyAlignment="1">
      <alignment horizontal="center" vertical="center" wrapText="1"/>
    </xf>
    <xf numFmtId="164" fontId="9" fillId="6" borderId="6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0">
    <cellStyle name="Hypertextové prepojenie" xfId="1" builtinId="8"/>
    <cellStyle name="Hypertextové prepojenie 2" xfId="9" xr:uid="{A1B35BD1-F9B8-4851-B5A4-23D2E8A97728}"/>
    <cellStyle name="Neutrálna 2" xfId="4" xr:uid="{A0A0E6BF-8366-4BAE-87C6-D5EE59BD9FC4}"/>
    <cellStyle name="Normálna" xfId="0" builtinId="0" customBuiltin="1"/>
    <cellStyle name="Normálna 2" xfId="3" xr:uid="{EC888F7A-8DCF-4538-9290-2919F4AB3D5F}"/>
    <cellStyle name="Normálna 2 2" xfId="8" xr:uid="{8E2D5F7B-F46A-44A2-9A35-39C54F6BAB49}"/>
    <cellStyle name="Normálna 3" xfId="2" xr:uid="{7440525B-CC01-4221-A063-11982B25D6AB}"/>
    <cellStyle name="Normálna 3 2" xfId="7" xr:uid="{599A37CA-7EF9-4E6E-BB85-2286436D564E}"/>
    <cellStyle name="normálne 3" xfId="5" xr:uid="{18CC3C3E-C036-445B-8E8A-F6598FC7F83D}"/>
    <cellStyle name="normálne 3 2" xfId="6" xr:uid="{73BAC496-A3B1-4865-83CD-CAF06A128A9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xdata02\prodex\rozpocty\_Katarina_Janoskova\1%20Z&#225;kazky\17XK29003%20Pal&#225;rikovo\VZOR%20-%20ELHAMO\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chná strana"/>
      <sheetName val="P1"/>
      <sheetName val="P2"/>
      <sheetName val="P3"/>
      <sheetName val="P4"/>
      <sheetName val="Celk.rekapitulácia"/>
      <sheetName val="Všeob.požiadavky"/>
      <sheetName val="Zdôv.rozdiel. JC"/>
      <sheetName val="Pracovné sily"/>
      <sheetName val="Zariadenia"/>
      <sheetName val="Rekapitulácia objektov"/>
      <sheetName val="PS 00-22-01"/>
      <sheetName val="PS 00-22-02"/>
      <sheetName val="PS 00-25-01"/>
      <sheetName val="PS 00-29-01"/>
      <sheetName val="SO 00-37-71"/>
      <sheetName val="SO 00-37-72"/>
      <sheetName val="SO 00-37-73"/>
      <sheetName val="SO 00-37-74"/>
      <sheetName val="SO 00-37-75"/>
      <sheetName val="SO 00-37-76"/>
      <sheetName val="SO 00-37-77"/>
      <sheetName val="SO 00-37-78"/>
      <sheetName val="PS 11-22-02"/>
      <sheetName val="PS 11-22-03"/>
      <sheetName val="PS 11-22-07  - 01"/>
      <sheetName val="PS 11-22-07  - 02"/>
      <sheetName val="PS 11-22-07  - 03"/>
      <sheetName val="PS 11-22-21"/>
      <sheetName val="PS 11-22-22"/>
      <sheetName val="PS 11-22-23"/>
      <sheetName val="PS 11-22-24"/>
      <sheetName val="PS 11-24-21"/>
      <sheetName val="PS 11-25-02"/>
      <sheetName val="PS 11-25-21"/>
      <sheetName val="PS 11-26-21"/>
      <sheetName val="PS 11-27-21"/>
      <sheetName val="PS 11-27-22"/>
      <sheetName val="PS 11-29-01"/>
      <sheetName val="PS 11-29-21"/>
      <sheetName val="SO 11-31-01"/>
      <sheetName val="SO 11-34-21  - 01"/>
      <sheetName val="SO 11-34-21  - 02"/>
      <sheetName val="SO 11-34-21  - 03"/>
      <sheetName val="SO 11-35-01"/>
      <sheetName val="SO 11-35-02"/>
      <sheetName val="SO 11-35-14"/>
      <sheetName val="SO 11-35-21"/>
      <sheetName val="SO 11-35-31"/>
      <sheetName val="PS 12-21-01"/>
      <sheetName val="PS 12-22-01"/>
      <sheetName val="PS 12-22-02"/>
      <sheetName val="PS 12-22-03"/>
      <sheetName val="PS 12-22-04"/>
      <sheetName val="PS 12-22-21"/>
      <sheetName val="PS 12-22-22"/>
      <sheetName val="PS 12-22-23"/>
      <sheetName val="PS 12-24-21.1"/>
      <sheetName val="PS 12-24-21.2"/>
      <sheetName val="PS 12-24-21.3"/>
      <sheetName val="PS 12-24-21.4"/>
      <sheetName val="PS 12-24-21.5"/>
      <sheetName val="PS 12-24-22"/>
      <sheetName val="PS 12-24-51"/>
      <sheetName val="PS 12-27-01"/>
      <sheetName val="PS 12-27-02"/>
      <sheetName val="PS 12-27-21"/>
      <sheetName val="PS 12-29-21"/>
      <sheetName val="SO 12-31-01"/>
      <sheetName val="SO 12-32-01"/>
      <sheetName val="SO 12-32-02"/>
      <sheetName val="SO 12-32-03"/>
      <sheetName val="SO 12-32-04"/>
      <sheetName val="SO 12-33-51"/>
      <sheetName val="SO 12-33-52"/>
      <sheetName val="SO 12-34-01"/>
      <sheetName val="SO 12-34-02"/>
      <sheetName val="SO 12-34-21"/>
      <sheetName val="SO 12-34-22"/>
      <sheetName val="SO 12-35-01"/>
      <sheetName val="SO 12-35-02"/>
      <sheetName val="SO 12-35-11"/>
      <sheetName val="SO 12-35-12"/>
      <sheetName val="SO 12-35-21"/>
      <sheetName val="SO 12-35-31"/>
      <sheetName val="SO 12-35-32"/>
      <sheetName val="SO 12-35-33"/>
      <sheetName val="SO 12-35-51"/>
      <sheetName val="SO 12-36-01"/>
      <sheetName val="SO 12-38-21"/>
      <sheetName val="PS 13-21-01"/>
      <sheetName val="PS 13-21-51"/>
      <sheetName val="PS 13-22-01"/>
      <sheetName val="PS 13-22-02"/>
      <sheetName val="PS 13-22-03"/>
      <sheetName val="PS 13-22-04"/>
      <sheetName val="PS 13-22-05"/>
      <sheetName val="PS 13-22-06"/>
      <sheetName val="PS 13-22-07"/>
      <sheetName val="PS 13-22-08"/>
      <sheetName val="PS 13-23-01"/>
      <sheetName val="PS 13-24-01"/>
      <sheetName val="PS 13-25-01"/>
      <sheetName val="PS 13-25-02"/>
      <sheetName val="PS 13-26-01"/>
      <sheetName val="PS 13-27-01"/>
      <sheetName val="PS 13-27-02"/>
      <sheetName val="PS 13-29-01"/>
      <sheetName val="SO 13-31-01"/>
      <sheetName val="SO 13-32-01"/>
      <sheetName val="SO 13-32-02"/>
      <sheetName val="SO 13-32-03"/>
      <sheetName val="SO 13-32-04"/>
      <sheetName val="SO 13-32-05"/>
      <sheetName val="SO 13-34-01 - 01"/>
      <sheetName val="SO 13-34-01 - 02"/>
      <sheetName val="SO 13-34-01 - 03"/>
      <sheetName val="SO 13-34-01 - 04"/>
      <sheetName val="SO 13-34-02"/>
      <sheetName val="SO 13-34-03"/>
      <sheetName val="SO 13-34-04"/>
      <sheetName val="SO 13-34-05"/>
      <sheetName val="SO 13-34-06"/>
      <sheetName val="SO 13-34-07"/>
      <sheetName val="SO 13-34-08"/>
      <sheetName val="SO 13-35-01"/>
      <sheetName val="SO 13-35-02"/>
      <sheetName val="SO 13-35-11"/>
      <sheetName val="SO 13-35-12"/>
      <sheetName val="SO 13-35-13"/>
      <sheetName val="SO 13-35-14"/>
      <sheetName val="SO 13-35-15"/>
      <sheetName val="SO 13-35-16"/>
      <sheetName val="SO 13-36-01"/>
      <sheetName val="PS 14-21-01"/>
      <sheetName val="PS 14-21-02"/>
      <sheetName val="PS 14-22-01"/>
      <sheetName val="PS 14-22-02"/>
      <sheetName val="PS 14-22-03"/>
      <sheetName val="PS 14-22-04"/>
      <sheetName val="PS 14-22-05"/>
      <sheetName val="PS 14-22-06"/>
      <sheetName val="PS 14-22-07"/>
      <sheetName val="PS 14-26-01"/>
      <sheetName val="PS 14-27-01"/>
      <sheetName val="PS 14-27-02"/>
      <sheetName val="PS 14-27-03"/>
      <sheetName val="PS 14-29-01"/>
      <sheetName val="SO 14-31-01"/>
      <sheetName val="SO 14-32-01"/>
      <sheetName val="SO 14-32-02"/>
      <sheetName val="SO 14-32-03"/>
      <sheetName val="SO 14-32-04"/>
      <sheetName val="SO 14-32-05"/>
      <sheetName val="SO 14-33-51"/>
      <sheetName val="SO 14-33-71"/>
      <sheetName val="SO 14-34-01 - 01"/>
      <sheetName val="SO 14-34-01 - 02"/>
      <sheetName val="SO 14-34-01 - 03"/>
      <sheetName val="SO 14-34-01 - 04"/>
      <sheetName val="SO 14-34-02"/>
      <sheetName val="SO 14-34-03"/>
      <sheetName val="SO 14-34-04"/>
      <sheetName val="SO 14-35-01"/>
      <sheetName val="SO 14-35-02"/>
      <sheetName val="SO 14-35-11"/>
      <sheetName val="SO 14-35-12"/>
      <sheetName val="SO 14-35-13"/>
      <sheetName val="SO 14-35-51"/>
      <sheetName val="SO 14-36-01"/>
      <sheetName val="PS 15-21-01"/>
      <sheetName val="PS 15-21-51"/>
      <sheetName val="PS 15-22-01"/>
      <sheetName val="PS 15-22-02"/>
      <sheetName val="PS 15-22-03"/>
      <sheetName val="PS 15-22-04"/>
      <sheetName val="PS 15-22-05"/>
      <sheetName val="PS 15-22-06"/>
      <sheetName val="PS 15-22-07"/>
      <sheetName val="PS 15-22-08"/>
      <sheetName val="PS 15-23-01"/>
      <sheetName val="PS 15-23-01.1"/>
      <sheetName val="PS 15-24-01"/>
      <sheetName val="PS 15-24-01.1"/>
      <sheetName val="PS 15-25-01"/>
      <sheetName val="PS 15-25-02"/>
      <sheetName val="PS 15-26-01"/>
      <sheetName val="PS 15-27-01"/>
      <sheetName val="PS 15-29-01"/>
      <sheetName val="PS15-27-02"/>
      <sheetName val="SO 15-31-01"/>
      <sheetName val="SO 15-32-01"/>
      <sheetName val="SO 15-32-02"/>
      <sheetName val="SO 15-32-03"/>
      <sheetName val="SO 15-32-04"/>
      <sheetName val="SO 15-32-05"/>
      <sheetName val="SO 15-32-06"/>
      <sheetName val="SO 15-34-01 - 01"/>
      <sheetName val="SO 15-34-01 - 02"/>
      <sheetName val="SO 15-34-01 - 03"/>
      <sheetName val="SO 15-34-01 - 04"/>
      <sheetName val="SO 15-34-02 - 01"/>
      <sheetName val="SO 15-34-02 - 02"/>
      <sheetName val="SO 15-34-02 - 03"/>
      <sheetName val="SO 15-34-02 - 04"/>
      <sheetName val="SO 15-34-03"/>
      <sheetName val="SO 15-34-04"/>
      <sheetName val="SO 15-35-01"/>
      <sheetName val="SO 15-35-02"/>
      <sheetName val="SO 15-35-11"/>
      <sheetName val="SO 15-35-12"/>
      <sheetName val="SO 15-35-13"/>
      <sheetName val="SO 15-35-14"/>
      <sheetName val="SO 15-36-01"/>
      <sheetName val="PS 16-21-01"/>
      <sheetName val="PS 16-22-01"/>
      <sheetName val="PS 16-22-02"/>
      <sheetName val="PS 16-22-03"/>
      <sheetName val="PS 16-22-04"/>
      <sheetName val="PS 16-27-01"/>
      <sheetName val="PS 16-27-02"/>
      <sheetName val="SO 16-31-01"/>
      <sheetName val="SO 16-32-01"/>
      <sheetName val="SO 16-32-02"/>
      <sheetName val="SO 16-32-03"/>
      <sheetName val="SO 16-32-04"/>
      <sheetName val="SO 16-32-05"/>
      <sheetName val="SO 16-32-06"/>
      <sheetName val="SO 16-32-07"/>
      <sheetName val="SO 16-34-01"/>
      <sheetName val="SO 16-34-02"/>
      <sheetName val="SO 16-35-01"/>
      <sheetName val="SO 16-35-02"/>
      <sheetName val="SO 16-35-11"/>
      <sheetName val="SO 16-35-12"/>
      <sheetName val="SO 16-36-01"/>
      <sheetName val="SO 16-36-51"/>
      <sheetName val="PS 17-21-01"/>
      <sheetName val="PS 17-21-02"/>
      <sheetName val="PS 17-21-51"/>
      <sheetName val="PS 17-22-01"/>
      <sheetName val="PS 17-22-02"/>
      <sheetName val="PS 17-22-03"/>
      <sheetName val="PS 17-22-04"/>
      <sheetName val="PS 17-22-05"/>
      <sheetName val="PS 17-22-06"/>
      <sheetName val="PS 17-22-07"/>
      <sheetName val="PS 17-22-08"/>
      <sheetName val="PS 17-22-21"/>
      <sheetName val="PS 17-22-22"/>
      <sheetName val="PS 17-22-23"/>
      <sheetName val="PS 17-23-01"/>
      <sheetName val="PS 17-24-01"/>
      <sheetName val="PS 17-24-21.1"/>
      <sheetName val="PS 17-24-21.2"/>
      <sheetName val="PS 17-24-21.3"/>
      <sheetName val="PS 17-24-21.4"/>
      <sheetName val="PS 17-24-21.5"/>
      <sheetName val="PS 17-24-22"/>
      <sheetName val="PS 17-24-51"/>
      <sheetName val="PS 17-25-01"/>
      <sheetName val="PS 17-25-02"/>
      <sheetName val="PS 17-26-01"/>
      <sheetName val="PS 17-27-01"/>
      <sheetName val="PS 17-27-02"/>
      <sheetName val="PS 17-27-21"/>
      <sheetName val="PS 17-29-21"/>
      <sheetName val="SO 17-31-01"/>
      <sheetName val="SO 17-32-01"/>
      <sheetName val="SO 17-32-02"/>
      <sheetName val="SO 17-32-03"/>
      <sheetName val="SO 17-32-04"/>
      <sheetName val="SO 17-34-01 - 01"/>
      <sheetName val="SO 17-34-01 - 02"/>
      <sheetName val="SO 17-34-01 - 03"/>
      <sheetName val="SO 17-34-01 - 04"/>
      <sheetName val="SO 17-34-01 - 05"/>
      <sheetName val="SO 17-34-02"/>
      <sheetName val="SO 17-34-03"/>
      <sheetName val="SO 17-34-04"/>
      <sheetName val="SO 17-34-05"/>
      <sheetName val="SO 17-34-21"/>
      <sheetName val="SO 17-34-22"/>
      <sheetName val="SO 17-35-01"/>
      <sheetName val="SO 17-35-02"/>
      <sheetName val="SO 17-35-11"/>
      <sheetName val="SO 17-35-12"/>
      <sheetName val="SO 17-35-13"/>
      <sheetName val="SO 17-35-21"/>
      <sheetName val="SO 17-35-31"/>
      <sheetName val="SO 17-35-32"/>
      <sheetName val="SO 17-35-33"/>
      <sheetName val="SO 17-35-51"/>
      <sheetName val="SO 17-35-52"/>
      <sheetName val="SO 17-35-53"/>
      <sheetName val="SO 17-35-54"/>
      <sheetName val="SO 17-36-01"/>
      <sheetName val="SO 17-38-21"/>
      <sheetName val="PS 18-22-01"/>
      <sheetName val="SO 18-32-01"/>
      <sheetName val="SO 18-33-51"/>
      <sheetName val="SO 18-33-71"/>
      <sheetName val="SO 18-35-01"/>
      <sheetName val="SO 18-35-02"/>
      <sheetName val="PS 19-21-01"/>
      <sheetName val="PS 19-22-01"/>
      <sheetName val="PS 19-22-02"/>
      <sheetName val="PS 19-27-01"/>
      <sheetName val="SO 19-32-01"/>
      <sheetName val="Zoznam skratiek k 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F7">
            <v>0</v>
          </cell>
        </row>
      </sheetData>
      <sheetData sheetId="7" refreshError="1"/>
      <sheetData sheetId="8" refreshError="1"/>
      <sheetData sheetId="9" refreshError="1"/>
      <sheetData sheetId="10">
        <row r="15">
          <cell r="G15">
            <v>0</v>
          </cell>
        </row>
        <row r="44">
          <cell r="G44">
            <v>0</v>
          </cell>
        </row>
        <row r="87">
          <cell r="G87">
            <v>0</v>
          </cell>
        </row>
        <row r="133">
          <cell r="G133">
            <v>0</v>
          </cell>
        </row>
        <row r="171">
          <cell r="G171">
            <v>0</v>
          </cell>
        </row>
        <row r="218">
          <cell r="G218">
            <v>0</v>
          </cell>
        </row>
        <row r="242">
          <cell r="G242">
            <v>0</v>
          </cell>
        </row>
        <row r="306">
          <cell r="G306">
            <v>0</v>
          </cell>
        </row>
        <row r="313">
          <cell r="G313">
            <v>0</v>
          </cell>
        </row>
        <row r="319">
          <cell r="G319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showGridLines="0" tabSelected="1" view="pageBreakPreview" zoomScaleNormal="100" zoomScaleSheetLayoutView="100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29.42578125" customWidth="1"/>
    <col min="5" max="5" width="2.7109375" customWidth="1"/>
    <col min="6" max="6" width="60.85546875" customWidth="1"/>
    <col min="7" max="7" width="40.85546875" customWidth="1"/>
    <col min="8" max="8" width="1.7109375" customWidth="1"/>
    <col min="11" max="11" width="46.28515625" customWidth="1"/>
  </cols>
  <sheetData>
    <row r="1" spans="1:11" s="1" customFormat="1" ht="6.9" customHeight="1" x14ac:dyDescent="0.2">
      <c r="A1" s="51"/>
      <c r="B1" s="14"/>
      <c r="C1" s="15"/>
      <c r="D1" s="15"/>
      <c r="E1" s="15"/>
      <c r="F1" s="15"/>
      <c r="G1" s="15"/>
      <c r="H1" s="16"/>
    </row>
    <row r="2" spans="1:11" s="1" customFormat="1" ht="24.9" customHeight="1" x14ac:dyDescent="0.2">
      <c r="B2" s="17"/>
      <c r="C2" s="18" t="s">
        <v>1028</v>
      </c>
      <c r="H2" s="19"/>
    </row>
    <row r="3" spans="1:11" s="2" customFormat="1" ht="39" customHeight="1" x14ac:dyDescent="0.2">
      <c r="B3" s="35"/>
      <c r="C3" s="36" t="s">
        <v>1</v>
      </c>
      <c r="F3" s="95" t="s">
        <v>1029</v>
      </c>
      <c r="G3" s="95"/>
      <c r="H3" s="37"/>
      <c r="K3" s="43" t="s">
        <v>2</v>
      </c>
    </row>
    <row r="4" spans="1:11" s="2" customFormat="1" ht="48.6" customHeight="1" x14ac:dyDescent="0.2">
      <c r="B4" s="35"/>
      <c r="C4" s="36" t="s">
        <v>993</v>
      </c>
      <c r="F4" s="66" t="s">
        <v>994</v>
      </c>
      <c r="G4" s="52"/>
      <c r="H4" s="37"/>
      <c r="K4" s="43"/>
    </row>
    <row r="5" spans="1:11" s="1" customFormat="1" ht="29.25" customHeight="1" x14ac:dyDescent="0.2">
      <c r="B5" s="17"/>
      <c r="C5" s="92" t="s">
        <v>3</v>
      </c>
      <c r="D5" s="93"/>
      <c r="E5" s="94" t="s">
        <v>4</v>
      </c>
      <c r="F5" s="93"/>
      <c r="G5" s="7" t="s">
        <v>5</v>
      </c>
      <c r="H5" s="19"/>
    </row>
    <row r="6" spans="1:11" s="1" customFormat="1" ht="10.95" customHeight="1" x14ac:dyDescent="0.2">
      <c r="B6" s="17"/>
      <c r="H6" s="19"/>
    </row>
    <row r="7" spans="1:11" s="3" customFormat="1" ht="22.2" x14ac:dyDescent="0.2">
      <c r="A7" s="4"/>
      <c r="B7" s="39"/>
      <c r="C7" s="40"/>
      <c r="D7" s="88" t="s">
        <v>42</v>
      </c>
      <c r="E7" s="89"/>
      <c r="F7" s="88" t="s">
        <v>63</v>
      </c>
      <c r="G7" s="74">
        <f>'PS 16-21-01'!J26</f>
        <v>0</v>
      </c>
      <c r="H7" s="41"/>
    </row>
    <row r="8" spans="1:11" s="3" customFormat="1" ht="22.2" x14ac:dyDescent="0.2">
      <c r="A8" s="4"/>
      <c r="B8" s="39"/>
      <c r="C8" s="40"/>
      <c r="D8" s="75" t="s">
        <v>43</v>
      </c>
      <c r="E8" s="76"/>
      <c r="F8" s="75" t="s">
        <v>64</v>
      </c>
      <c r="G8" s="77">
        <f>'PS 16-22-01'!J23</f>
        <v>0</v>
      </c>
      <c r="H8" s="41"/>
    </row>
    <row r="9" spans="1:11" s="3" customFormat="1" ht="22.2" x14ac:dyDescent="0.2">
      <c r="A9" s="4"/>
      <c r="B9" s="39"/>
      <c r="C9" s="40"/>
      <c r="D9" s="75" t="s">
        <v>44</v>
      </c>
      <c r="E9" s="76"/>
      <c r="F9" s="75" t="s">
        <v>65</v>
      </c>
      <c r="G9" s="77">
        <f>'PS 16-22-02'!J32</f>
        <v>0</v>
      </c>
      <c r="H9" s="41"/>
    </row>
    <row r="10" spans="1:11" s="3" customFormat="1" ht="22.2" x14ac:dyDescent="0.2">
      <c r="A10" s="4"/>
      <c r="B10" s="39"/>
      <c r="C10" s="40"/>
      <c r="D10" s="75" t="s">
        <v>45</v>
      </c>
      <c r="E10" s="76"/>
      <c r="F10" s="75" t="s">
        <v>66</v>
      </c>
      <c r="G10" s="77">
        <f>'PS 16-22-03'!J24</f>
        <v>0</v>
      </c>
      <c r="H10" s="41"/>
    </row>
    <row r="11" spans="1:11" s="3" customFormat="1" ht="22.2" x14ac:dyDescent="0.2">
      <c r="A11" s="4"/>
      <c r="B11" s="39"/>
      <c r="C11" s="40"/>
      <c r="D11" s="75" t="s">
        <v>46</v>
      </c>
      <c r="E11" s="76"/>
      <c r="F11" s="75" t="s">
        <v>67</v>
      </c>
      <c r="G11" s="77">
        <f>'PS 16-22-04'!J23</f>
        <v>0</v>
      </c>
      <c r="H11" s="41"/>
    </row>
    <row r="12" spans="1:11" s="3" customFormat="1" ht="22.2" x14ac:dyDescent="0.2">
      <c r="A12" s="4"/>
      <c r="B12" s="39"/>
      <c r="C12" s="40"/>
      <c r="D12" s="75" t="s">
        <v>47</v>
      </c>
      <c r="E12" s="76"/>
      <c r="F12" s="75" t="s">
        <v>68</v>
      </c>
      <c r="G12" s="77">
        <f>'PS 16-22-05'!J18</f>
        <v>0</v>
      </c>
      <c r="H12" s="41"/>
    </row>
    <row r="13" spans="1:11" s="3" customFormat="1" ht="22.2" x14ac:dyDescent="0.2">
      <c r="A13" s="4"/>
      <c r="B13" s="39"/>
      <c r="C13" s="40"/>
      <c r="D13" s="75" t="s">
        <v>48</v>
      </c>
      <c r="E13" s="76"/>
      <c r="F13" s="75" t="s">
        <v>69</v>
      </c>
      <c r="G13" s="77">
        <f>'PS 16-22-06'!J78</f>
        <v>0</v>
      </c>
      <c r="H13" s="41"/>
    </row>
    <row r="14" spans="1:11" s="3" customFormat="1" ht="22.2" x14ac:dyDescent="0.2">
      <c r="A14" s="4"/>
      <c r="B14" s="39"/>
      <c r="C14" s="40"/>
      <c r="D14" s="75" t="s">
        <v>49</v>
      </c>
      <c r="E14" s="76"/>
      <c r="F14" s="75" t="s">
        <v>70</v>
      </c>
      <c r="G14" s="77">
        <f>'PS 16-22-07'!J26</f>
        <v>0</v>
      </c>
      <c r="H14" s="41"/>
    </row>
    <row r="15" spans="1:11" s="3" customFormat="1" ht="22.2" x14ac:dyDescent="0.2">
      <c r="A15" s="4"/>
      <c r="B15" s="39"/>
      <c r="C15" s="40"/>
      <c r="D15" s="72" t="s">
        <v>50</v>
      </c>
      <c r="E15" s="73"/>
      <c r="F15" s="72" t="s">
        <v>71</v>
      </c>
      <c r="G15" s="74">
        <f>'PS 16-23-01'!J22</f>
        <v>0</v>
      </c>
      <c r="H15" s="41"/>
    </row>
    <row r="16" spans="1:11" s="3" customFormat="1" ht="22.2" x14ac:dyDescent="0.2">
      <c r="A16" s="4"/>
      <c r="B16" s="39"/>
      <c r="C16" s="40"/>
      <c r="D16" s="75" t="s">
        <v>51</v>
      </c>
      <c r="E16" s="76"/>
      <c r="F16" s="75" t="s">
        <v>72</v>
      </c>
      <c r="G16" s="77">
        <f>'PS 16-27-01'!J34</f>
        <v>0</v>
      </c>
      <c r="H16" s="41"/>
    </row>
    <row r="17" spans="1:13" s="3" customFormat="1" ht="22.2" x14ac:dyDescent="0.2">
      <c r="A17" s="4"/>
      <c r="B17" s="39"/>
      <c r="C17" s="40"/>
      <c r="D17" s="75" t="s">
        <v>52</v>
      </c>
      <c r="E17" s="76"/>
      <c r="F17" s="75" t="s">
        <v>73</v>
      </c>
      <c r="G17" s="77">
        <f>'PS 16-27-02'!J30</f>
        <v>0</v>
      </c>
      <c r="H17" s="41"/>
    </row>
    <row r="18" spans="1:13" s="3" customFormat="1" ht="22.2" x14ac:dyDescent="0.2">
      <c r="A18" s="4"/>
      <c r="B18" s="39"/>
      <c r="C18" s="40"/>
      <c r="D18" s="75" t="s">
        <v>53</v>
      </c>
      <c r="E18" s="76"/>
      <c r="F18" s="75" t="s">
        <v>74</v>
      </c>
      <c r="G18" s="58"/>
      <c r="H18" s="41"/>
    </row>
    <row r="19" spans="1:13" s="3" customFormat="1" ht="22.2" x14ac:dyDescent="0.2">
      <c r="A19" s="4"/>
      <c r="B19" s="39"/>
      <c r="C19" s="40"/>
      <c r="D19" s="75" t="s">
        <v>54</v>
      </c>
      <c r="E19" s="76"/>
      <c r="F19" s="75" t="s">
        <v>84</v>
      </c>
      <c r="G19" s="77">
        <f>'SO 16-34-01.01'!J77</f>
        <v>0</v>
      </c>
      <c r="H19" s="41"/>
    </row>
    <row r="20" spans="1:13" s="3" customFormat="1" ht="22.2" x14ac:dyDescent="0.2">
      <c r="A20" s="4"/>
      <c r="B20" s="39"/>
      <c r="C20" s="40"/>
      <c r="D20" s="72" t="s">
        <v>82</v>
      </c>
      <c r="E20" s="73"/>
      <c r="F20" s="72" t="s">
        <v>83</v>
      </c>
      <c r="G20" s="58"/>
      <c r="H20" s="41"/>
    </row>
    <row r="21" spans="1:13" s="3" customFormat="1" ht="22.2" x14ac:dyDescent="0.2">
      <c r="A21" s="4"/>
      <c r="B21" s="39"/>
      <c r="C21" s="40"/>
      <c r="D21" s="75" t="s">
        <v>55</v>
      </c>
      <c r="E21" s="76"/>
      <c r="F21" s="75" t="s">
        <v>75</v>
      </c>
      <c r="G21" s="77">
        <f>'SO 16-34-01.03'!J45</f>
        <v>0</v>
      </c>
      <c r="H21" s="41"/>
    </row>
    <row r="22" spans="1:13" s="3" customFormat="1" ht="22.2" x14ac:dyDescent="0.2">
      <c r="A22" s="4"/>
      <c r="B22" s="39"/>
      <c r="C22" s="40"/>
      <c r="D22" s="75" t="s">
        <v>56</v>
      </c>
      <c r="E22" s="76"/>
      <c r="F22" s="75" t="s">
        <v>76</v>
      </c>
      <c r="G22" s="77">
        <f>'SO 16-34-01.04'!J29</f>
        <v>0</v>
      </c>
      <c r="H22" s="41"/>
    </row>
    <row r="23" spans="1:13" s="3" customFormat="1" ht="22.2" x14ac:dyDescent="0.2">
      <c r="A23" s="4"/>
      <c r="B23" s="39"/>
      <c r="C23" s="40"/>
      <c r="D23" s="75" t="s">
        <v>57</v>
      </c>
      <c r="E23" s="76"/>
      <c r="F23" s="75" t="s">
        <v>77</v>
      </c>
      <c r="G23" s="77">
        <f>'SO 16-34-01.05'!J68</f>
        <v>0</v>
      </c>
      <c r="H23" s="41"/>
    </row>
    <row r="24" spans="1:13" s="3" customFormat="1" ht="22.2" x14ac:dyDescent="0.2">
      <c r="A24" s="4"/>
      <c r="B24" s="39"/>
      <c r="C24" s="40"/>
      <c r="D24" s="72" t="s">
        <v>58</v>
      </c>
      <c r="E24" s="73"/>
      <c r="F24" s="72" t="s">
        <v>78</v>
      </c>
      <c r="G24" s="74">
        <f>'SO 16-34-01.06'!J137</f>
        <v>0</v>
      </c>
      <c r="H24" s="41"/>
    </row>
    <row r="25" spans="1:13" s="3" customFormat="1" ht="22.2" x14ac:dyDescent="0.2">
      <c r="A25" s="4"/>
      <c r="B25" s="39"/>
      <c r="C25" s="40"/>
      <c r="D25" s="72" t="s">
        <v>59</v>
      </c>
      <c r="E25" s="73"/>
      <c r="F25" s="72" t="s">
        <v>79</v>
      </c>
      <c r="G25" s="58"/>
      <c r="H25" s="41"/>
    </row>
    <row r="26" spans="1:13" s="3" customFormat="1" ht="22.2" x14ac:dyDescent="0.2">
      <c r="A26" s="4"/>
      <c r="B26" s="39"/>
      <c r="C26" s="40"/>
      <c r="D26" s="75" t="s">
        <v>60</v>
      </c>
      <c r="E26" s="76"/>
      <c r="F26" s="75" t="s">
        <v>80</v>
      </c>
      <c r="G26" s="77">
        <f>'SO 16-34-02.01'!J60</f>
        <v>0</v>
      </c>
      <c r="H26" s="41"/>
    </row>
    <row r="27" spans="1:13" s="3" customFormat="1" ht="22.2" x14ac:dyDescent="0.2">
      <c r="A27" s="4"/>
      <c r="B27" s="39"/>
      <c r="C27" s="40"/>
      <c r="D27" s="72" t="s">
        <v>61</v>
      </c>
      <c r="E27" s="73"/>
      <c r="F27" s="72" t="s">
        <v>75</v>
      </c>
      <c r="G27" s="74">
        <f>'SO 16-34-02.02'!J130</f>
        <v>0</v>
      </c>
      <c r="H27" s="41"/>
    </row>
    <row r="28" spans="1:13" s="3" customFormat="1" ht="22.2" x14ac:dyDescent="0.2">
      <c r="A28" s="4"/>
      <c r="B28" s="39"/>
      <c r="C28" s="40"/>
      <c r="D28" s="88" t="s">
        <v>62</v>
      </c>
      <c r="E28" s="89"/>
      <c r="F28" s="88" t="s">
        <v>81</v>
      </c>
      <c r="G28" s="77">
        <f>'SO 16-35-01'!J24</f>
        <v>0</v>
      </c>
      <c r="H28" s="41"/>
    </row>
    <row r="29" spans="1:13" s="3" customFormat="1" ht="24.75" customHeight="1" x14ac:dyDescent="0.2">
      <c r="A29" s="4"/>
      <c r="B29" s="39"/>
      <c r="C29" s="21" t="s">
        <v>6</v>
      </c>
      <c r="D29" s="38"/>
      <c r="E29" s="38"/>
      <c r="F29" s="38"/>
      <c r="G29" s="42">
        <f>SUM(G7:G28)</f>
        <v>0</v>
      </c>
      <c r="H29" s="41"/>
      <c r="M29" s="2"/>
    </row>
    <row r="30" spans="1:13" s="1" customFormat="1" ht="6.9" customHeight="1" x14ac:dyDescent="0.2">
      <c r="B30" s="29"/>
      <c r="C30" s="30"/>
      <c r="D30" s="30"/>
      <c r="E30" s="30"/>
      <c r="F30" s="30"/>
      <c r="G30" s="30"/>
      <c r="H30" s="31"/>
    </row>
  </sheetData>
  <sheetProtection algorithmName="SHA-512" hashValue="AxEij4EPg9e3dy7W7CX4+elNGpjFXjEMb6PaumcnsMzx18nBjxNywHUHPG45CXW0D5TatBCICuFGYS6wz0LAyA==" saltValue="cwb9KL0T8rGDty56PclHIA==" spinCount="100000" sheet="1" autoFilter="0"/>
  <mergeCells count="3">
    <mergeCell ref="C5:D5"/>
    <mergeCell ref="E5:F5"/>
    <mergeCell ref="F3:G3"/>
  </mergeCells>
  <phoneticPr fontId="0" type="noConversion"/>
  <hyperlinks>
    <hyperlink ref="D15" location="'PS 16-23-01'!A1" display="PS 16-23-01" xr:uid="{7F959982-48CE-42DB-82F7-3FD736D9E257}"/>
    <hyperlink ref="D19" location="'SO 16-34-01.01'!A1" display="SO 16-34-01.01" xr:uid="{EC0294DE-065A-413F-85A9-9B80675DE2D8}"/>
    <hyperlink ref="D22" location="'SO 16-34-01.04'!A1" display="SO 16-34-01.04" xr:uid="{4C3EFC4B-1E48-4062-8AA2-B0F59DEA5F93}"/>
    <hyperlink ref="D26" location="'SO 16-34-02.01'!A1" display="SO 16-34-02.01" xr:uid="{2B155464-E625-4DAF-B1C6-17A47E27A004}"/>
    <hyperlink ref="D7" location="'PS 16-21-01'!A1" display="PS 16-21-01" xr:uid="{C99C7D88-17FF-4A2F-923B-5138B61CAD59}"/>
    <hyperlink ref="D16" location="'PS 16-27-01'!A1" display="PS 16-27-01" xr:uid="{53BC9492-9842-4295-A83F-D8E2A9132871}"/>
    <hyperlink ref="D21" location="'SO 16-34-01.03'!A1" display="SO 16-34-01.03" xr:uid="{1E0659FE-B2A5-4B3F-93BC-81D61177815B}"/>
    <hyperlink ref="D23:D24" location="'PS 10-22-08'!A1" display="PS 10-22-08" xr:uid="{FDAB4094-CC8C-4030-BE7C-F6F4A69B6828}"/>
    <hyperlink ref="D27:D28" location="'PS 10-22-11'!A1" display="PS 10-22-11" xr:uid="{6BAD8EB3-17B8-419B-9774-C3014599C46E}"/>
    <hyperlink ref="D8" location="'PS 16-22-01'!A1" display="PS 16-22-01" xr:uid="{EDC5068A-586E-454E-844B-3CF06EA2CB3D}"/>
    <hyperlink ref="D23" location="'SO 16-34-01.05'!A1" display="SO 16-34-01.05" xr:uid="{8CC44F66-3BB1-4578-B6F6-DF509FFF90D8}"/>
    <hyperlink ref="D24" location="'SO 16-34-01.06'!A1" display="SO 16-34-01.06" xr:uid="{02768796-8BDE-4F0B-A938-FB03B4CBF669}"/>
    <hyperlink ref="D27" location="'SO 16-34-02.02'!A1" display="SO 16-34-02.02" xr:uid="{D4F59717-E4B0-4112-BB14-ED4DCB01A0C6}"/>
    <hyperlink ref="D28" location="'SO 16-35-01'!A1" display="SO 16-35-01" xr:uid="{7C079A9C-DA9D-4AB8-A24E-1DB46086C937}"/>
    <hyperlink ref="D9:D14" location="'PS 12-21-02'!A1" display="PS 12-21-02" xr:uid="{8D4CB4BD-BCE2-4C37-A06C-AE0D5E7C30FA}"/>
    <hyperlink ref="D17" location="'PS 16-27-02'!A1" display="PS 16-27-02" xr:uid="{45BC1259-0DE0-40B0-B39E-CC65F6842EF1}"/>
    <hyperlink ref="D9" location="'PS 16-22-02'!A1" display="PS 16-22-02" xr:uid="{68086DD4-6A4B-459C-9215-B5B740AFEB90}"/>
    <hyperlink ref="D10" location="'PS 16-22-03'!A1" display="PS 16-22-03" xr:uid="{004E8E8E-7A44-4CCE-8FD3-B50F55BEE1F5}"/>
    <hyperlink ref="D11" location="'PS 16-22-04'!A1" display="PS 16-22-04" xr:uid="{4BDD3F1F-6276-4914-A8FF-3582DB7875C1}"/>
    <hyperlink ref="D12" location="'PS 16-22-05'!A1" display="PS 16-22-05" xr:uid="{9748A943-0234-42EF-AFF0-B8BFA9C378B8}"/>
    <hyperlink ref="D13" location="'PS 16-22-06'!A1" display="PS 16-22-06" xr:uid="{7F5DDCE0-21DC-4DB4-8D28-A65816C4B217}"/>
    <hyperlink ref="D14" location="'PS 16-22-07'!A1" display="PS 16-22-07" xr:uid="{ADEC6626-DFF2-4963-B1E2-DE7403A1CA97}"/>
  </hyperlinks>
  <pageMargins left="0.39370078740157483" right="0.39370078740157483" top="0.39370078740157483" bottom="0.39370078740157483" header="0" footer="0"/>
  <pageSetup paperSize="9" scale="80" fitToHeight="100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28B4-6B0D-4C07-90B0-C3FFD3FC6AF2}">
  <sheetPr>
    <tabColor rgb="FF002060"/>
    <pageSetUpPr fitToPage="1"/>
  </sheetPr>
  <dimension ref="B1:O26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32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238</v>
      </c>
      <c r="J11" s="26"/>
      <c r="L11" s="48"/>
    </row>
    <row r="12" spans="2:15" s="1" customFormat="1" ht="22.8" x14ac:dyDescent="0.2">
      <c r="B12" s="17"/>
      <c r="C12" s="8" t="s">
        <v>18</v>
      </c>
      <c r="D12" s="8" t="s">
        <v>19</v>
      </c>
      <c r="E12" s="9" t="s">
        <v>921</v>
      </c>
      <c r="F12" s="10" t="s">
        <v>922</v>
      </c>
      <c r="G12" s="11" t="s">
        <v>151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923</v>
      </c>
      <c r="F13" s="10" t="s">
        <v>924</v>
      </c>
      <c r="G13" s="11" t="s">
        <v>925</v>
      </c>
      <c r="H13" s="12">
        <v>1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926</v>
      </c>
      <c r="F14" s="10" t="s">
        <v>927</v>
      </c>
      <c r="G14" s="11" t="s">
        <v>151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928</v>
      </c>
      <c r="F15" s="10" t="s">
        <v>929</v>
      </c>
      <c r="G15" s="11" t="s">
        <v>151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930</v>
      </c>
      <c r="F16" s="10" t="s">
        <v>931</v>
      </c>
      <c r="G16" s="11" t="s">
        <v>151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932</v>
      </c>
      <c r="F17" s="10" t="s">
        <v>933</v>
      </c>
      <c r="G17" s="11" t="s">
        <v>563</v>
      </c>
      <c r="H17" s="12">
        <v>48</v>
      </c>
      <c r="I17" s="32"/>
      <c r="J17" s="33">
        <f t="shared" ref="J17:J21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934</v>
      </c>
      <c r="F18" s="10" t="s">
        <v>935</v>
      </c>
      <c r="G18" s="11" t="s">
        <v>563</v>
      </c>
      <c r="H18" s="12">
        <v>8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936</v>
      </c>
      <c r="F19" s="10" t="s">
        <v>937</v>
      </c>
      <c r="G19" s="11" t="s">
        <v>563</v>
      </c>
      <c r="H19" s="12">
        <v>8</v>
      </c>
      <c r="I19" s="32"/>
      <c r="J19" s="33">
        <f t="shared" si="1"/>
        <v>0</v>
      </c>
      <c r="K19" s="13"/>
      <c r="L19" s="19"/>
    </row>
    <row r="20" spans="2:12" s="23" customFormat="1" ht="25.95" customHeight="1" x14ac:dyDescent="0.25">
      <c r="B20" s="22"/>
      <c r="D20" s="24" t="s">
        <v>17</v>
      </c>
      <c r="E20" s="25" t="s">
        <v>225</v>
      </c>
      <c r="F20" s="25" t="s">
        <v>392</v>
      </c>
      <c r="I20" s="60"/>
      <c r="J20" s="26"/>
      <c r="K20" s="60"/>
      <c r="L20" s="48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938</v>
      </c>
      <c r="F21" s="10" t="s">
        <v>939</v>
      </c>
      <c r="G21" s="11" t="s">
        <v>925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22.95" customHeight="1" x14ac:dyDescent="0.3">
      <c r="B22" s="17"/>
      <c r="C22" s="21" t="s">
        <v>6</v>
      </c>
      <c r="J22" s="34">
        <f>SUM(J12:J21)</f>
        <v>0</v>
      </c>
      <c r="L22" s="19"/>
    </row>
    <row r="23" spans="2:12" s="1" customFormat="1" ht="6.9" customHeight="1" x14ac:dyDescent="0.2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1"/>
    </row>
    <row r="25" spans="2:12" x14ac:dyDescent="0.2">
      <c r="J25" s="49"/>
    </row>
    <row r="26" spans="2:12" x14ac:dyDescent="0.2">
      <c r="H26" s="50"/>
    </row>
  </sheetData>
  <sheetProtection algorithmName="SHA-512" hashValue="+tY3cqtksqjyY+ebVJkRgR2khd9lidufgNre8ZYqUqvBvAPlQO6jICnTpROrIrZTm3dwUUA85n+SBsSkDbhm7w==" saltValue="U6BewfJBTNGguwYvm1xo9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22" xr:uid="{CD450E71-DDB5-4BDD-938F-AF316A7E32CA}">
      <formula1>ROUND(I11,2)</formula1>
    </dataValidation>
  </dataValidations>
  <hyperlinks>
    <hyperlink ref="O4" location="'Rek. obj.'!A1" display="*späť na Rek. obj." xr:uid="{9F5C8AB2-1288-463D-8E9C-7C5DE877F9B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BB9E-6FD8-49AB-877D-4B59CEC34D39}">
  <sheetPr>
    <tabColor theme="2" tint="-0.499984740745262"/>
    <pageSetUpPr fitToPage="1"/>
  </sheetPr>
  <dimension ref="B1:O38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33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288</v>
      </c>
      <c r="F12" s="10" t="s">
        <v>289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290</v>
      </c>
      <c r="F13" s="10" t="s">
        <v>291</v>
      </c>
      <c r="G13" s="11" t="s">
        <v>218</v>
      </c>
      <c r="H13" s="12">
        <v>6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292</v>
      </c>
      <c r="F14" s="10" t="s">
        <v>293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294</v>
      </c>
      <c r="F15" s="10" t="s">
        <v>295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296</v>
      </c>
      <c r="F16" s="10" t="s">
        <v>297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298</v>
      </c>
      <c r="F17" s="10" t="s">
        <v>299</v>
      </c>
      <c r="G17" s="11" t="s">
        <v>218</v>
      </c>
      <c r="H17" s="12">
        <v>1</v>
      </c>
      <c r="I17" s="32"/>
      <c r="J17" s="33">
        <f t="shared" ref="J17:J33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275</v>
      </c>
      <c r="F18" s="10" t="s">
        <v>232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300</v>
      </c>
      <c r="F19" s="10" t="s">
        <v>301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278</v>
      </c>
      <c r="F20" s="10" t="s">
        <v>279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280</v>
      </c>
      <c r="F21" s="10" t="s">
        <v>237</v>
      </c>
      <c r="G21" s="11" t="s">
        <v>218</v>
      </c>
      <c r="H21" s="12">
        <v>5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302</v>
      </c>
      <c r="F22" s="10" t="s">
        <v>252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303</v>
      </c>
      <c r="F23" s="10" t="s">
        <v>304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305</v>
      </c>
      <c r="F24" s="10" t="s">
        <v>306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307</v>
      </c>
      <c r="F25" s="10" t="s">
        <v>254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308</v>
      </c>
      <c r="F26" s="10" t="s">
        <v>255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309</v>
      </c>
      <c r="F27" s="10" t="s">
        <v>236</v>
      </c>
      <c r="G27" s="11" t="s">
        <v>206</v>
      </c>
      <c r="H27" s="12">
        <v>250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138</v>
      </c>
      <c r="D28" s="8" t="s">
        <v>19</v>
      </c>
      <c r="E28" s="9" t="s">
        <v>310</v>
      </c>
      <c r="F28" s="10" t="s">
        <v>311</v>
      </c>
      <c r="G28" s="11" t="s">
        <v>218</v>
      </c>
      <c r="H28" s="12">
        <v>3</v>
      </c>
      <c r="I28" s="32"/>
      <c r="J28" s="33">
        <f t="shared" si="1"/>
        <v>0</v>
      </c>
      <c r="K28" s="13"/>
      <c r="L28" s="19"/>
    </row>
    <row r="29" spans="2:12" s="23" customFormat="1" ht="25.95" customHeight="1" x14ac:dyDescent="0.25">
      <c r="B29" s="22"/>
      <c r="D29" s="24" t="s">
        <v>17</v>
      </c>
      <c r="E29" s="25" t="s">
        <v>225</v>
      </c>
      <c r="F29" s="25" t="s">
        <v>238</v>
      </c>
      <c r="I29" s="60"/>
      <c r="J29" s="26"/>
      <c r="K29" s="60"/>
      <c r="L29" s="48"/>
    </row>
    <row r="30" spans="2:12" s="1" customFormat="1" ht="11.4" x14ac:dyDescent="0.2">
      <c r="B30" s="17"/>
      <c r="C30" s="8" t="s">
        <v>141</v>
      </c>
      <c r="D30" s="8" t="s">
        <v>19</v>
      </c>
      <c r="E30" s="9" t="s">
        <v>312</v>
      </c>
      <c r="F30" s="10" t="s">
        <v>240</v>
      </c>
      <c r="G30" s="11" t="s">
        <v>218</v>
      </c>
      <c r="H30" s="12">
        <v>6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144</v>
      </c>
      <c r="D31" s="8" t="s">
        <v>19</v>
      </c>
      <c r="E31" s="9" t="s">
        <v>281</v>
      </c>
      <c r="F31" s="10" t="s">
        <v>242</v>
      </c>
      <c r="G31" s="11" t="s">
        <v>206</v>
      </c>
      <c r="H31" s="12">
        <v>50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148</v>
      </c>
      <c r="D32" s="8" t="s">
        <v>19</v>
      </c>
      <c r="E32" s="9" t="s">
        <v>262</v>
      </c>
      <c r="F32" s="10" t="s">
        <v>241</v>
      </c>
      <c r="G32" s="11" t="s">
        <v>206</v>
      </c>
      <c r="H32" s="12">
        <v>250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8" t="s">
        <v>153</v>
      </c>
      <c r="D33" s="8" t="s">
        <v>19</v>
      </c>
      <c r="E33" s="9" t="s">
        <v>313</v>
      </c>
      <c r="F33" s="10" t="s">
        <v>314</v>
      </c>
      <c r="G33" s="11" t="s">
        <v>218</v>
      </c>
      <c r="H33" s="12">
        <v>3</v>
      </c>
      <c r="I33" s="32"/>
      <c r="J33" s="33">
        <f t="shared" si="1"/>
        <v>0</v>
      </c>
      <c r="K33" s="13"/>
      <c r="L33" s="19"/>
    </row>
    <row r="34" spans="2:12" s="1" customFormat="1" ht="22.95" customHeight="1" x14ac:dyDescent="0.3">
      <c r="B34" s="17"/>
      <c r="C34" s="21" t="s">
        <v>6</v>
      </c>
      <c r="J34" s="34">
        <f>SUM(J12:J33)</f>
        <v>0</v>
      </c>
      <c r="L34" s="19"/>
    </row>
    <row r="35" spans="2:12" s="1" customFormat="1" ht="6.9" customHeight="1" x14ac:dyDescent="0.2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1"/>
    </row>
    <row r="37" spans="2:12" x14ac:dyDescent="0.2">
      <c r="J37" s="49"/>
    </row>
    <row r="38" spans="2:12" x14ac:dyDescent="0.2">
      <c r="H38" s="50"/>
    </row>
  </sheetData>
  <sheetProtection algorithmName="SHA-512" hashValue="C+3RmILyCyVU8q3NgJvE6DIdQRBrCWqCbK0hTEsWYN1FZbnOFngErDp1gJK2ZCupRqmAr8jzBE210IhCyiLHbg==" saltValue="0fekFHKoVd6XI6pWBLjIdA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34" xr:uid="{50B734FE-7F1B-4331-81C0-776BE9CFDB81}">
      <formula1>ROUND(I11,2)</formula1>
    </dataValidation>
  </dataValidations>
  <hyperlinks>
    <hyperlink ref="O4" location="'Rek. obj.'!A1" display="*späť na Rek. obj." xr:uid="{6465ED99-6F7F-47F2-8BB9-72C0A33158F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DF969-678F-4CE9-9720-ABABB2DAAC2F}">
  <sheetPr>
    <tabColor theme="2" tint="-0.499984740745262"/>
    <pageSetUpPr fitToPage="1"/>
  </sheetPr>
  <dimension ref="B1:O3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34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280</v>
      </c>
      <c r="F12" s="10" t="s">
        <v>237</v>
      </c>
      <c r="G12" s="11" t="s">
        <v>218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309</v>
      </c>
      <c r="F13" s="10" t="s">
        <v>236</v>
      </c>
      <c r="G13" s="11" t="s">
        <v>206</v>
      </c>
      <c r="H13" s="12">
        <v>855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972</v>
      </c>
      <c r="F14" s="10" t="s">
        <v>254</v>
      </c>
      <c r="G14" s="11" t="s">
        <v>218</v>
      </c>
      <c r="H14" s="12">
        <v>2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973</v>
      </c>
      <c r="F15" s="10" t="s">
        <v>253</v>
      </c>
      <c r="G15" s="11" t="s">
        <v>218</v>
      </c>
      <c r="H15" s="12">
        <v>56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308</v>
      </c>
      <c r="F16" s="10" t="s">
        <v>255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974</v>
      </c>
      <c r="F17" s="10" t="s">
        <v>243</v>
      </c>
      <c r="G17" s="11" t="s">
        <v>218</v>
      </c>
      <c r="H17" s="12">
        <v>2</v>
      </c>
      <c r="I17" s="32"/>
      <c r="J17" s="33">
        <f t="shared" ref="J17:J29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975</v>
      </c>
      <c r="F18" s="10" t="s">
        <v>244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976</v>
      </c>
      <c r="F19" s="10" t="s">
        <v>245</v>
      </c>
      <c r="G19" s="11" t="s">
        <v>218</v>
      </c>
      <c r="H19" s="12">
        <v>5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977</v>
      </c>
      <c r="F20" s="10" t="s">
        <v>246</v>
      </c>
      <c r="G20" s="11" t="s">
        <v>218</v>
      </c>
      <c r="H20" s="12">
        <v>18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978</v>
      </c>
      <c r="F21" s="10" t="s">
        <v>247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979</v>
      </c>
      <c r="F22" s="10" t="s">
        <v>251</v>
      </c>
      <c r="G22" s="11" t="s">
        <v>218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980</v>
      </c>
      <c r="F23" s="10" t="s">
        <v>248</v>
      </c>
      <c r="G23" s="11" t="s">
        <v>218</v>
      </c>
      <c r="H23" s="12">
        <v>24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302</v>
      </c>
      <c r="F24" s="10" t="s">
        <v>252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981</v>
      </c>
      <c r="F25" s="10" t="s">
        <v>249</v>
      </c>
      <c r="G25" s="11" t="s">
        <v>218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982</v>
      </c>
      <c r="F26" s="10" t="s">
        <v>250</v>
      </c>
      <c r="G26" s="11" t="s">
        <v>218</v>
      </c>
      <c r="H26" s="12">
        <v>30</v>
      </c>
      <c r="I26" s="32"/>
      <c r="J26" s="33">
        <f t="shared" si="1"/>
        <v>0</v>
      </c>
      <c r="K26" s="13"/>
      <c r="L26" s="19"/>
    </row>
    <row r="27" spans="2:12" s="23" customFormat="1" ht="15" x14ac:dyDescent="0.25">
      <c r="B27" s="22"/>
      <c r="D27" s="24" t="s">
        <v>17</v>
      </c>
      <c r="E27" s="25" t="s">
        <v>225</v>
      </c>
      <c r="F27" s="25" t="s">
        <v>238</v>
      </c>
      <c r="I27" s="60"/>
      <c r="J27" s="26"/>
      <c r="K27" s="60"/>
      <c r="L27" s="48"/>
    </row>
    <row r="28" spans="2:12" s="1" customFormat="1" ht="11.4" x14ac:dyDescent="0.2">
      <c r="B28" s="17"/>
      <c r="C28" s="8" t="s">
        <v>135</v>
      </c>
      <c r="D28" s="8" t="s">
        <v>19</v>
      </c>
      <c r="E28" s="9" t="s">
        <v>281</v>
      </c>
      <c r="F28" s="10" t="s">
        <v>242</v>
      </c>
      <c r="G28" s="11" t="s">
        <v>206</v>
      </c>
      <c r="H28" s="12">
        <v>65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138</v>
      </c>
      <c r="D29" s="8" t="s">
        <v>19</v>
      </c>
      <c r="E29" s="9" t="s">
        <v>262</v>
      </c>
      <c r="F29" s="10" t="s">
        <v>241</v>
      </c>
      <c r="G29" s="11" t="s">
        <v>206</v>
      </c>
      <c r="H29" s="12">
        <v>920</v>
      </c>
      <c r="I29" s="32"/>
      <c r="J29" s="33">
        <f t="shared" si="1"/>
        <v>0</v>
      </c>
      <c r="K29" s="13"/>
      <c r="L29" s="19"/>
    </row>
    <row r="30" spans="2:12" s="1" customFormat="1" ht="22.95" customHeight="1" x14ac:dyDescent="0.3">
      <c r="B30" s="17"/>
      <c r="C30" s="21" t="s">
        <v>6</v>
      </c>
      <c r="J30" s="34">
        <f>SUM(J12:J29)</f>
        <v>0</v>
      </c>
      <c r="L30" s="19"/>
    </row>
    <row r="31" spans="2:12" s="1" customFormat="1" ht="6.9" customHeight="1" x14ac:dyDescent="0.2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1"/>
    </row>
    <row r="33" spans="8:10" x14ac:dyDescent="0.2">
      <c r="J33" s="49"/>
    </row>
    <row r="34" spans="8:10" x14ac:dyDescent="0.2">
      <c r="H34" s="50"/>
    </row>
  </sheetData>
  <sheetProtection algorithmName="SHA-512" hashValue="EZEP0DTXrlEp94CpQG6je4JGgb5y1MKu9O5XKu64SHRpQid31fzWi9bczw0yf6X2ZYasv9nA8p5PZ+kTus+A6Q==" saltValue="AHVVO/I2Nr2nK4P6IAhij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30" xr:uid="{4EE2BFF3-E720-4098-ACB3-8147B1AF64A0}">
      <formula1>ROUND(I11,2)</formula1>
    </dataValidation>
  </dataValidations>
  <hyperlinks>
    <hyperlink ref="O4" location="'Rek. obj.'!A1" display="*späť na Rek. obj." xr:uid="{76A84A9A-A916-4F0B-ACED-4F1A37FAA81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A031-FF5F-4BF1-81A9-41CF0E806D68}">
  <sheetPr>
    <tabColor theme="2" tint="-0.749992370372631"/>
    <pageSetUpPr fitToPage="1"/>
  </sheetPr>
  <dimension ref="B1:O81"/>
  <sheetViews>
    <sheetView showGridLines="0" zoomScaleNormal="100" workbookViewId="0">
      <pane ySplit="9" topLeftCell="A56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954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336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337</v>
      </c>
      <c r="F12" s="10" t="s">
        <v>338</v>
      </c>
      <c r="G12" s="11" t="s">
        <v>90</v>
      </c>
      <c r="H12" s="12">
        <v>87.7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339</v>
      </c>
      <c r="F13" s="10" t="s">
        <v>340</v>
      </c>
      <c r="G13" s="11" t="s">
        <v>90</v>
      </c>
      <c r="H13" s="12">
        <v>11.74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341</v>
      </c>
      <c r="F14" s="10" t="s">
        <v>342</v>
      </c>
      <c r="G14" s="11" t="s">
        <v>218</v>
      </c>
      <c r="H14" s="12">
        <v>3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343</v>
      </c>
      <c r="F15" s="10" t="s">
        <v>344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345</v>
      </c>
      <c r="F16" s="10" t="s">
        <v>346</v>
      </c>
      <c r="G16" s="11" t="s">
        <v>122</v>
      </c>
      <c r="H16" s="12">
        <v>3.05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347</v>
      </c>
      <c r="F17" s="10" t="s">
        <v>348</v>
      </c>
      <c r="G17" s="11" t="s">
        <v>151</v>
      </c>
      <c r="H17" s="12">
        <v>1</v>
      </c>
      <c r="I17" s="32"/>
      <c r="J17" s="33">
        <f t="shared" ref="J17:J74" si="1">ROUND(I17*H17,2)</f>
        <v>0</v>
      </c>
      <c r="K17" s="13"/>
      <c r="L17" s="19"/>
    </row>
    <row r="18" spans="2:12" s="23" customFormat="1" ht="25.95" customHeight="1" x14ac:dyDescent="0.25">
      <c r="B18" s="22"/>
      <c r="D18" s="24" t="s">
        <v>17</v>
      </c>
      <c r="E18" s="25" t="s">
        <v>225</v>
      </c>
      <c r="F18" s="25" t="s">
        <v>349</v>
      </c>
      <c r="I18" s="60"/>
      <c r="J18" s="26"/>
      <c r="K18" s="60"/>
      <c r="L18" s="48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350</v>
      </c>
      <c r="F19" s="10" t="s">
        <v>351</v>
      </c>
      <c r="G19" s="11" t="s">
        <v>20</v>
      </c>
      <c r="H19" s="12">
        <v>5.5510000000000002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352</v>
      </c>
      <c r="F20" s="10" t="s">
        <v>353</v>
      </c>
      <c r="G20" s="11" t="s">
        <v>122</v>
      </c>
      <c r="H20" s="12">
        <v>658.11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285</v>
      </c>
      <c r="F21" s="25" t="s">
        <v>354</v>
      </c>
      <c r="I21" s="60"/>
      <c r="J21" s="26"/>
      <c r="K21" s="60"/>
      <c r="L21" s="48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355</v>
      </c>
      <c r="F22" s="10" t="s">
        <v>356</v>
      </c>
      <c r="G22" s="11" t="s">
        <v>122</v>
      </c>
      <c r="H22" s="12">
        <v>175.85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357</v>
      </c>
      <c r="F23" s="10" t="s">
        <v>358</v>
      </c>
      <c r="G23" s="11" t="s">
        <v>122</v>
      </c>
      <c r="H23" s="12">
        <v>5</v>
      </c>
      <c r="I23" s="32"/>
      <c r="J23" s="33">
        <f t="shared" si="1"/>
        <v>0</v>
      </c>
      <c r="K23" s="13"/>
      <c r="L23" s="19"/>
    </row>
    <row r="24" spans="2:12" s="23" customFormat="1" ht="25.95" customHeight="1" x14ac:dyDescent="0.25">
      <c r="B24" s="22"/>
      <c r="D24" s="24" t="s">
        <v>17</v>
      </c>
      <c r="E24" s="25" t="s">
        <v>324</v>
      </c>
      <c r="F24" s="25" t="s">
        <v>180</v>
      </c>
      <c r="I24" s="60"/>
      <c r="J24" s="26"/>
      <c r="K24" s="60"/>
      <c r="L24" s="48"/>
    </row>
    <row r="25" spans="2:12" s="1" customFormat="1" ht="11.4" x14ac:dyDescent="0.2">
      <c r="B25" s="17"/>
      <c r="C25" s="8" t="s">
        <v>119</v>
      </c>
      <c r="D25" s="8" t="s">
        <v>19</v>
      </c>
      <c r="E25" s="9" t="s">
        <v>359</v>
      </c>
      <c r="F25" s="10" t="s">
        <v>360</v>
      </c>
      <c r="G25" s="11" t="s">
        <v>122</v>
      </c>
      <c r="H25" s="12">
        <v>370.09</v>
      </c>
      <c r="I25" s="32"/>
      <c r="J25" s="33">
        <f t="shared" si="1"/>
        <v>0</v>
      </c>
      <c r="K25" s="13"/>
      <c r="L25" s="19"/>
    </row>
    <row r="26" spans="2:12" s="23" customFormat="1" ht="25.95" customHeight="1" x14ac:dyDescent="0.25">
      <c r="B26" s="22"/>
      <c r="D26" s="24" t="s">
        <v>17</v>
      </c>
      <c r="E26" s="25" t="s">
        <v>327</v>
      </c>
      <c r="F26" s="25" t="s">
        <v>361</v>
      </c>
      <c r="I26" s="60"/>
      <c r="J26" s="26"/>
      <c r="K26" s="60"/>
      <c r="L26" s="48"/>
    </row>
    <row r="27" spans="2:12" s="1" customFormat="1" ht="11.4" x14ac:dyDescent="0.2">
      <c r="B27" s="17"/>
      <c r="C27" s="8" t="s">
        <v>123</v>
      </c>
      <c r="D27" s="8" t="s">
        <v>19</v>
      </c>
      <c r="E27" s="9" t="s">
        <v>362</v>
      </c>
      <c r="F27" s="10" t="s">
        <v>363</v>
      </c>
      <c r="G27" s="11" t="s">
        <v>122</v>
      </c>
      <c r="H27" s="12">
        <v>46.18</v>
      </c>
      <c r="I27" s="32"/>
      <c r="J27" s="33">
        <f t="shared" si="1"/>
        <v>0</v>
      </c>
      <c r="K27" s="13"/>
      <c r="L27" s="19"/>
    </row>
    <row r="28" spans="2:12" s="1" customFormat="1" ht="19.2" x14ac:dyDescent="0.2">
      <c r="B28" s="17"/>
      <c r="D28" s="27" t="s">
        <v>21</v>
      </c>
      <c r="F28" s="28" t="s">
        <v>364</v>
      </c>
      <c r="I28" s="59"/>
      <c r="K28" s="59"/>
      <c r="L28" s="19"/>
    </row>
    <row r="29" spans="2:12" s="1" customFormat="1" ht="11.4" x14ac:dyDescent="0.2">
      <c r="B29" s="17"/>
      <c r="C29" s="8" t="s">
        <v>126</v>
      </c>
      <c r="D29" s="8" t="s">
        <v>19</v>
      </c>
      <c r="E29" s="9" t="s">
        <v>365</v>
      </c>
      <c r="F29" s="10" t="s">
        <v>366</v>
      </c>
      <c r="G29" s="11" t="s">
        <v>122</v>
      </c>
      <c r="H29" s="12">
        <v>10.83</v>
      </c>
      <c r="I29" s="32"/>
      <c r="J29" s="33">
        <f t="shared" si="1"/>
        <v>0</v>
      </c>
      <c r="K29" s="13"/>
      <c r="L29" s="19"/>
    </row>
    <row r="30" spans="2:12" s="1" customFormat="1" ht="19.2" x14ac:dyDescent="0.2">
      <c r="B30" s="17"/>
      <c r="D30" s="27" t="s">
        <v>21</v>
      </c>
      <c r="F30" s="28" t="s">
        <v>364</v>
      </c>
      <c r="I30" s="59"/>
      <c r="K30" s="59"/>
      <c r="L30" s="19"/>
    </row>
    <row r="31" spans="2:12" s="1" customFormat="1" ht="11.4" x14ac:dyDescent="0.2">
      <c r="B31" s="17"/>
      <c r="C31" s="8" t="s">
        <v>129</v>
      </c>
      <c r="D31" s="8" t="s">
        <v>19</v>
      </c>
      <c r="E31" s="9" t="s">
        <v>367</v>
      </c>
      <c r="F31" s="10" t="s">
        <v>368</v>
      </c>
      <c r="G31" s="11" t="s">
        <v>122</v>
      </c>
      <c r="H31" s="12">
        <v>2.88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132</v>
      </c>
      <c r="D32" s="8" t="s">
        <v>19</v>
      </c>
      <c r="E32" s="9" t="s">
        <v>369</v>
      </c>
      <c r="F32" s="10" t="s">
        <v>370</v>
      </c>
      <c r="G32" s="11" t="s">
        <v>122</v>
      </c>
      <c r="H32" s="12">
        <v>40.98</v>
      </c>
      <c r="I32" s="32"/>
      <c r="J32" s="33">
        <f t="shared" si="1"/>
        <v>0</v>
      </c>
      <c r="K32" s="13"/>
      <c r="L32" s="19"/>
    </row>
    <row r="33" spans="2:12" s="23" customFormat="1" ht="25.95" customHeight="1" x14ac:dyDescent="0.25">
      <c r="B33" s="22"/>
      <c r="D33" s="24" t="s">
        <v>17</v>
      </c>
      <c r="E33" s="25" t="s">
        <v>330</v>
      </c>
      <c r="F33" s="25" t="s">
        <v>315</v>
      </c>
      <c r="I33" s="60"/>
      <c r="J33" s="26"/>
      <c r="K33" s="60"/>
      <c r="L33" s="48"/>
    </row>
    <row r="34" spans="2:12" s="1" customFormat="1" ht="11.4" x14ac:dyDescent="0.2">
      <c r="B34" s="17"/>
      <c r="C34" s="8" t="s">
        <v>135</v>
      </c>
      <c r="D34" s="8" t="s">
        <v>19</v>
      </c>
      <c r="E34" s="9" t="s">
        <v>371</v>
      </c>
      <c r="F34" s="10" t="s">
        <v>372</v>
      </c>
      <c r="G34" s="11" t="s">
        <v>122</v>
      </c>
      <c r="H34" s="12">
        <v>27.6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138</v>
      </c>
      <c r="D35" s="8" t="s">
        <v>19</v>
      </c>
      <c r="E35" s="9" t="s">
        <v>373</v>
      </c>
      <c r="F35" s="10" t="s">
        <v>374</v>
      </c>
      <c r="G35" s="11" t="s">
        <v>122</v>
      </c>
      <c r="H35" s="12">
        <v>607.6</v>
      </c>
      <c r="I35" s="32"/>
      <c r="J35" s="33">
        <f t="shared" si="1"/>
        <v>0</v>
      </c>
      <c r="K35" s="13"/>
      <c r="L35" s="19"/>
    </row>
    <row r="36" spans="2:12" s="1" customFormat="1" ht="19.2" x14ac:dyDescent="0.2">
      <c r="B36" s="17"/>
      <c r="D36" s="27" t="s">
        <v>21</v>
      </c>
      <c r="F36" s="28" t="s">
        <v>375</v>
      </c>
      <c r="I36" s="59"/>
      <c r="K36" s="59"/>
      <c r="L36" s="19"/>
    </row>
    <row r="37" spans="2:12" s="1" customFormat="1" ht="11.4" x14ac:dyDescent="0.2">
      <c r="B37" s="17"/>
      <c r="C37" s="8" t="s">
        <v>141</v>
      </c>
      <c r="D37" s="8" t="s">
        <v>19</v>
      </c>
      <c r="E37" s="9" t="s">
        <v>376</v>
      </c>
      <c r="F37" s="10" t="s">
        <v>377</v>
      </c>
      <c r="G37" s="11" t="s">
        <v>122</v>
      </c>
      <c r="H37" s="12">
        <v>650.89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144</v>
      </c>
      <c r="D38" s="8" t="s">
        <v>19</v>
      </c>
      <c r="E38" s="9" t="s">
        <v>378</v>
      </c>
      <c r="F38" s="10" t="s">
        <v>379</v>
      </c>
      <c r="G38" s="11" t="s">
        <v>122</v>
      </c>
      <c r="H38" s="12">
        <v>3.65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148</v>
      </c>
      <c r="D39" s="8" t="s">
        <v>19</v>
      </c>
      <c r="E39" s="9" t="s">
        <v>380</v>
      </c>
      <c r="F39" s="10" t="s">
        <v>381</v>
      </c>
      <c r="G39" s="11" t="s">
        <v>122</v>
      </c>
      <c r="H39" s="12">
        <v>28.86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153</v>
      </c>
      <c r="D40" s="8" t="s">
        <v>19</v>
      </c>
      <c r="E40" s="9" t="s">
        <v>382</v>
      </c>
      <c r="F40" s="10" t="s">
        <v>383</v>
      </c>
      <c r="G40" s="11" t="s">
        <v>218</v>
      </c>
      <c r="H40" s="12">
        <v>18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156</v>
      </c>
      <c r="D41" s="8" t="s">
        <v>19</v>
      </c>
      <c r="E41" s="9" t="s">
        <v>384</v>
      </c>
      <c r="F41" s="10" t="s">
        <v>385</v>
      </c>
      <c r="G41" s="11" t="s">
        <v>218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160</v>
      </c>
      <c r="D42" s="8" t="s">
        <v>19</v>
      </c>
      <c r="E42" s="9" t="s">
        <v>386</v>
      </c>
      <c r="F42" s="10" t="s">
        <v>387</v>
      </c>
      <c r="G42" s="11" t="s">
        <v>122</v>
      </c>
      <c r="H42" s="12">
        <v>2.88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163</v>
      </c>
      <c r="D43" s="8" t="s">
        <v>19</v>
      </c>
      <c r="E43" s="9" t="s">
        <v>388</v>
      </c>
      <c r="F43" s="10" t="s">
        <v>389</v>
      </c>
      <c r="G43" s="11" t="s">
        <v>151</v>
      </c>
      <c r="H43" s="12">
        <v>2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166</v>
      </c>
      <c r="D44" s="8" t="s">
        <v>19</v>
      </c>
      <c r="E44" s="9" t="s">
        <v>390</v>
      </c>
      <c r="F44" s="10" t="s">
        <v>391</v>
      </c>
      <c r="G44" s="11" t="s">
        <v>151</v>
      </c>
      <c r="H44" s="12">
        <v>7</v>
      </c>
      <c r="I44" s="32"/>
      <c r="J44" s="33">
        <f t="shared" si="1"/>
        <v>0</v>
      </c>
      <c r="K44" s="13"/>
      <c r="L44" s="19"/>
    </row>
    <row r="45" spans="2:12" s="23" customFormat="1" ht="25.95" customHeight="1" x14ac:dyDescent="0.25">
      <c r="B45" s="22"/>
      <c r="D45" s="24" t="s">
        <v>17</v>
      </c>
      <c r="E45" s="25" t="s">
        <v>333</v>
      </c>
      <c r="F45" s="25" t="s">
        <v>392</v>
      </c>
      <c r="I45" s="60"/>
      <c r="J45" s="26"/>
      <c r="K45" s="60"/>
      <c r="L45" s="48"/>
    </row>
    <row r="46" spans="2:12" s="1" customFormat="1" ht="11.4" x14ac:dyDescent="0.2">
      <c r="B46" s="17"/>
      <c r="C46" s="8" t="s">
        <v>169</v>
      </c>
      <c r="D46" s="8" t="s">
        <v>19</v>
      </c>
      <c r="E46" s="9" t="s">
        <v>393</v>
      </c>
      <c r="F46" s="10" t="s">
        <v>394</v>
      </c>
      <c r="G46" s="11" t="s">
        <v>122</v>
      </c>
      <c r="H46" s="12">
        <v>3.7</v>
      </c>
      <c r="I46" s="32"/>
      <c r="J46" s="33">
        <f>ROUND(I46*H46,2)</f>
        <v>0</v>
      </c>
      <c r="K46" s="13"/>
      <c r="L46" s="19"/>
    </row>
    <row r="47" spans="2:12" s="23" customFormat="1" ht="25.95" customHeight="1" x14ac:dyDescent="0.25">
      <c r="B47" s="22"/>
      <c r="D47" s="24" t="s">
        <v>17</v>
      </c>
      <c r="E47" s="25" t="s">
        <v>395</v>
      </c>
      <c r="F47" s="25" t="s">
        <v>396</v>
      </c>
      <c r="I47" s="60"/>
      <c r="J47" s="26"/>
      <c r="K47" s="60"/>
      <c r="L47" s="48"/>
    </row>
    <row r="48" spans="2:12" s="1" customFormat="1" ht="11.4" x14ac:dyDescent="0.2">
      <c r="B48" s="17"/>
      <c r="C48" s="8" t="s">
        <v>174</v>
      </c>
      <c r="D48" s="8" t="s">
        <v>19</v>
      </c>
      <c r="E48" s="9" t="s">
        <v>397</v>
      </c>
      <c r="F48" s="10" t="s">
        <v>398</v>
      </c>
      <c r="G48" s="11" t="s">
        <v>206</v>
      </c>
      <c r="H48" s="12">
        <v>36.049999999999997</v>
      </c>
      <c r="I48" s="32"/>
      <c r="J48" s="33">
        <f t="shared" ref="J48:J72" si="2">ROUND(I48*H48,2)</f>
        <v>0</v>
      </c>
      <c r="K48" s="13"/>
      <c r="L48" s="19"/>
    </row>
    <row r="49" spans="2:12" s="23" customFormat="1" ht="25.95" customHeight="1" x14ac:dyDescent="0.25">
      <c r="B49" s="22"/>
      <c r="D49" s="24" t="s">
        <v>17</v>
      </c>
      <c r="E49" s="25" t="s">
        <v>399</v>
      </c>
      <c r="F49" s="25" t="s">
        <v>400</v>
      </c>
      <c r="I49" s="60"/>
      <c r="J49" s="26"/>
      <c r="K49" s="60"/>
      <c r="L49" s="48"/>
    </row>
    <row r="50" spans="2:12" s="1" customFormat="1" ht="11.4" x14ac:dyDescent="0.2">
      <c r="B50" s="17"/>
      <c r="C50" s="8" t="s">
        <v>181</v>
      </c>
      <c r="D50" s="8" t="s">
        <v>19</v>
      </c>
      <c r="E50" s="9" t="s">
        <v>401</v>
      </c>
      <c r="F50" s="10" t="s">
        <v>402</v>
      </c>
      <c r="G50" s="11" t="s">
        <v>122</v>
      </c>
      <c r="H50" s="12">
        <v>370.09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184</v>
      </c>
      <c r="D51" s="8" t="s">
        <v>19</v>
      </c>
      <c r="E51" s="9" t="s">
        <v>403</v>
      </c>
      <c r="F51" s="10" t="s">
        <v>404</v>
      </c>
      <c r="G51" s="11" t="s">
        <v>122</v>
      </c>
      <c r="H51" s="12">
        <v>2.4</v>
      </c>
      <c r="I51" s="32"/>
      <c r="J51" s="33">
        <f t="shared" si="2"/>
        <v>0</v>
      </c>
      <c r="K51" s="13"/>
      <c r="L51" s="19"/>
    </row>
    <row r="52" spans="2:12" s="23" customFormat="1" ht="25.95" customHeight="1" x14ac:dyDescent="0.25">
      <c r="B52" s="22"/>
      <c r="D52" s="24" t="s">
        <v>17</v>
      </c>
      <c r="E52" s="25" t="s">
        <v>405</v>
      </c>
      <c r="F52" s="25" t="s">
        <v>406</v>
      </c>
      <c r="I52" s="60"/>
      <c r="J52" s="26"/>
      <c r="K52" s="60"/>
      <c r="L52" s="48"/>
    </row>
    <row r="53" spans="2:12" s="1" customFormat="1" ht="11.4" x14ac:dyDescent="0.2">
      <c r="B53" s="17"/>
      <c r="C53" s="8" t="s">
        <v>187</v>
      </c>
      <c r="D53" s="8" t="s">
        <v>19</v>
      </c>
      <c r="E53" s="9" t="s">
        <v>407</v>
      </c>
      <c r="F53" s="10" t="s">
        <v>408</v>
      </c>
      <c r="G53" s="11" t="s">
        <v>122</v>
      </c>
      <c r="H53" s="12">
        <v>280.74</v>
      </c>
      <c r="I53" s="32"/>
      <c r="J53" s="33">
        <f t="shared" si="2"/>
        <v>0</v>
      </c>
      <c r="K53" s="13"/>
      <c r="L53" s="19"/>
    </row>
    <row r="54" spans="2:12" s="23" customFormat="1" ht="25.95" customHeight="1" x14ac:dyDescent="0.25">
      <c r="B54" s="22"/>
      <c r="D54" s="24" t="s">
        <v>17</v>
      </c>
      <c r="E54" s="25" t="s">
        <v>409</v>
      </c>
      <c r="F54" s="25" t="s">
        <v>410</v>
      </c>
      <c r="I54" s="60"/>
      <c r="J54" s="26"/>
      <c r="K54" s="60"/>
      <c r="L54" s="48"/>
    </row>
    <row r="55" spans="2:12" s="1" customFormat="1" ht="11.4" x14ac:dyDescent="0.2">
      <c r="B55" s="17"/>
      <c r="C55" s="8" t="s">
        <v>190</v>
      </c>
      <c r="D55" s="8" t="s">
        <v>19</v>
      </c>
      <c r="E55" s="9" t="s">
        <v>411</v>
      </c>
      <c r="F55" s="10" t="s">
        <v>412</v>
      </c>
      <c r="G55" s="11" t="s">
        <v>122</v>
      </c>
      <c r="H55" s="12">
        <v>290.62</v>
      </c>
      <c r="I55" s="32"/>
      <c r="J55" s="33">
        <f t="shared" si="2"/>
        <v>0</v>
      </c>
      <c r="K55" s="13"/>
      <c r="L55" s="19"/>
    </row>
    <row r="56" spans="2:12" s="23" customFormat="1" ht="25.95" customHeight="1" x14ac:dyDescent="0.25">
      <c r="B56" s="22"/>
      <c r="D56" s="24" t="s">
        <v>17</v>
      </c>
      <c r="E56" s="25" t="s">
        <v>413</v>
      </c>
      <c r="F56" s="25" t="s">
        <v>414</v>
      </c>
      <c r="I56" s="60"/>
      <c r="J56" s="26"/>
      <c r="K56" s="60"/>
      <c r="L56" s="48"/>
    </row>
    <row r="57" spans="2:12" s="1" customFormat="1" ht="11.4" x14ac:dyDescent="0.2">
      <c r="B57" s="17"/>
      <c r="C57" s="8" t="s">
        <v>193</v>
      </c>
      <c r="D57" s="8" t="s">
        <v>19</v>
      </c>
      <c r="E57" s="9" t="s">
        <v>415</v>
      </c>
      <c r="F57" s="10" t="s">
        <v>416</v>
      </c>
      <c r="G57" s="11" t="s">
        <v>122</v>
      </c>
      <c r="H57" s="12">
        <v>849.32</v>
      </c>
      <c r="I57" s="32"/>
      <c r="J57" s="33">
        <f t="shared" si="2"/>
        <v>0</v>
      </c>
      <c r="K57" s="13"/>
      <c r="L57" s="19"/>
    </row>
    <row r="58" spans="2:12" s="23" customFormat="1" ht="25.95" customHeight="1" x14ac:dyDescent="0.25">
      <c r="B58" s="22"/>
      <c r="D58" s="24" t="s">
        <v>17</v>
      </c>
      <c r="E58" s="25" t="s">
        <v>417</v>
      </c>
      <c r="F58" s="25" t="s">
        <v>318</v>
      </c>
      <c r="I58" s="60"/>
      <c r="J58" s="26"/>
      <c r="K58" s="60"/>
      <c r="L58" s="48"/>
    </row>
    <row r="59" spans="2:12" s="1" customFormat="1" ht="11.4" x14ac:dyDescent="0.2">
      <c r="B59" s="17"/>
      <c r="C59" s="8" t="s">
        <v>199</v>
      </c>
      <c r="D59" s="8" t="s">
        <v>19</v>
      </c>
      <c r="E59" s="9" t="s">
        <v>418</v>
      </c>
      <c r="F59" s="10" t="s">
        <v>419</v>
      </c>
      <c r="G59" s="11" t="s">
        <v>206</v>
      </c>
      <c r="H59" s="12">
        <v>2</v>
      </c>
      <c r="I59" s="32"/>
      <c r="J59" s="33">
        <f t="shared" si="2"/>
        <v>0</v>
      </c>
      <c r="K59" s="13"/>
      <c r="L59" s="19"/>
    </row>
    <row r="60" spans="2:12" s="23" customFormat="1" ht="25.95" customHeight="1" x14ac:dyDescent="0.25">
      <c r="B60" s="22"/>
      <c r="D60" s="24" t="s">
        <v>17</v>
      </c>
      <c r="E60" s="25" t="s">
        <v>420</v>
      </c>
      <c r="F60" s="25" t="s">
        <v>226</v>
      </c>
      <c r="I60" s="60"/>
      <c r="J60" s="26"/>
      <c r="K60" s="60"/>
      <c r="L60" s="48"/>
    </row>
    <row r="61" spans="2:12" s="1" customFormat="1" ht="11.4" x14ac:dyDescent="0.2">
      <c r="B61" s="17"/>
      <c r="C61" s="8" t="s">
        <v>203</v>
      </c>
      <c r="D61" s="8" t="s">
        <v>19</v>
      </c>
      <c r="E61" s="9" t="s">
        <v>421</v>
      </c>
      <c r="F61" s="10" t="s">
        <v>422</v>
      </c>
      <c r="G61" s="11" t="s">
        <v>151</v>
      </c>
      <c r="H61" s="12">
        <v>5</v>
      </c>
      <c r="I61" s="32"/>
      <c r="J61" s="33">
        <f t="shared" si="2"/>
        <v>0</v>
      </c>
      <c r="K61" s="13"/>
      <c r="L61" s="19"/>
    </row>
    <row r="62" spans="2:12" s="1" customFormat="1" ht="11.4" x14ac:dyDescent="0.2">
      <c r="B62" s="17"/>
      <c r="C62" s="8" t="s">
        <v>207</v>
      </c>
      <c r="D62" s="8" t="s">
        <v>19</v>
      </c>
      <c r="E62" s="9" t="s">
        <v>423</v>
      </c>
      <c r="F62" s="10" t="s">
        <v>424</v>
      </c>
      <c r="G62" s="11" t="s">
        <v>151</v>
      </c>
      <c r="H62" s="12">
        <v>5</v>
      </c>
      <c r="I62" s="32"/>
      <c r="J62" s="33">
        <f t="shared" si="2"/>
        <v>0</v>
      </c>
      <c r="K62" s="13"/>
      <c r="L62" s="19"/>
    </row>
    <row r="63" spans="2:12" s="1" customFormat="1" ht="19.2" x14ac:dyDescent="0.2">
      <c r="B63" s="17"/>
      <c r="D63" s="27" t="s">
        <v>21</v>
      </c>
      <c r="F63" s="28" t="s">
        <v>425</v>
      </c>
      <c r="I63" s="59"/>
      <c r="K63" s="59"/>
      <c r="L63" s="19"/>
    </row>
    <row r="64" spans="2:12" s="1" customFormat="1" ht="11.4" x14ac:dyDescent="0.2">
      <c r="B64" s="17"/>
      <c r="C64" s="8" t="s">
        <v>211</v>
      </c>
      <c r="D64" s="8" t="s">
        <v>19</v>
      </c>
      <c r="E64" s="9" t="s">
        <v>426</v>
      </c>
      <c r="F64" s="10" t="s">
        <v>427</v>
      </c>
      <c r="G64" s="11" t="s">
        <v>218</v>
      </c>
      <c r="H64" s="12">
        <v>27</v>
      </c>
      <c r="I64" s="32"/>
      <c r="J64" s="33">
        <f t="shared" si="2"/>
        <v>0</v>
      </c>
      <c r="K64" s="13"/>
      <c r="L64" s="19"/>
    </row>
    <row r="65" spans="2:12" s="1" customFormat="1" ht="11.4" x14ac:dyDescent="0.2">
      <c r="B65" s="17"/>
      <c r="C65" s="8" t="s">
        <v>428</v>
      </c>
      <c r="D65" s="8" t="s">
        <v>19</v>
      </c>
      <c r="E65" s="9" t="s">
        <v>429</v>
      </c>
      <c r="F65" s="10" t="s">
        <v>430</v>
      </c>
      <c r="G65" s="11" t="s">
        <v>206</v>
      </c>
      <c r="H65" s="12">
        <v>15</v>
      </c>
      <c r="I65" s="32"/>
      <c r="J65" s="33">
        <f t="shared" si="2"/>
        <v>0</v>
      </c>
      <c r="K65" s="13"/>
      <c r="L65" s="19"/>
    </row>
    <row r="66" spans="2:12" s="1" customFormat="1" ht="11.4" x14ac:dyDescent="0.2">
      <c r="B66" s="17"/>
      <c r="C66" s="8" t="s">
        <v>431</v>
      </c>
      <c r="D66" s="8" t="s">
        <v>19</v>
      </c>
      <c r="E66" s="9" t="s">
        <v>432</v>
      </c>
      <c r="F66" s="10" t="s">
        <v>335</v>
      </c>
      <c r="G66" s="11" t="s">
        <v>90</v>
      </c>
      <c r="H66" s="12">
        <v>1.27</v>
      </c>
      <c r="I66" s="32"/>
      <c r="J66" s="33">
        <f t="shared" si="2"/>
        <v>0</v>
      </c>
      <c r="K66" s="13"/>
      <c r="L66" s="19"/>
    </row>
    <row r="67" spans="2:12" s="1" customFormat="1" ht="11.4" x14ac:dyDescent="0.2">
      <c r="B67" s="17"/>
      <c r="C67" s="8" t="s">
        <v>433</v>
      </c>
      <c r="D67" s="8" t="s">
        <v>19</v>
      </c>
      <c r="E67" s="9" t="s">
        <v>434</v>
      </c>
      <c r="F67" s="10" t="s">
        <v>435</v>
      </c>
      <c r="G67" s="11" t="s">
        <v>122</v>
      </c>
      <c r="H67" s="12">
        <v>535.74</v>
      </c>
      <c r="I67" s="32"/>
      <c r="J67" s="33">
        <f t="shared" si="2"/>
        <v>0</v>
      </c>
      <c r="K67" s="13"/>
      <c r="L67" s="19"/>
    </row>
    <row r="68" spans="2:12" s="1" customFormat="1" ht="11.4" x14ac:dyDescent="0.2">
      <c r="B68" s="17"/>
      <c r="C68" s="8" t="s">
        <v>436</v>
      </c>
      <c r="D68" s="8" t="s">
        <v>19</v>
      </c>
      <c r="E68" s="9" t="s">
        <v>437</v>
      </c>
      <c r="F68" s="10" t="s">
        <v>438</v>
      </c>
      <c r="G68" s="11" t="s">
        <v>90</v>
      </c>
      <c r="H68" s="12">
        <v>33.5</v>
      </c>
      <c r="I68" s="32"/>
      <c r="J68" s="33">
        <f t="shared" si="2"/>
        <v>0</v>
      </c>
      <c r="K68" s="13"/>
      <c r="L68" s="19"/>
    </row>
    <row r="69" spans="2:12" s="1" customFormat="1" ht="11.4" x14ac:dyDescent="0.2">
      <c r="B69" s="17"/>
      <c r="C69" s="8" t="s">
        <v>439</v>
      </c>
      <c r="D69" s="8" t="s">
        <v>19</v>
      </c>
      <c r="E69" s="9" t="s">
        <v>440</v>
      </c>
      <c r="F69" s="10" t="s">
        <v>441</v>
      </c>
      <c r="G69" s="11" t="s">
        <v>90</v>
      </c>
      <c r="H69" s="12">
        <v>0.33</v>
      </c>
      <c r="I69" s="32"/>
      <c r="J69" s="33">
        <f t="shared" si="2"/>
        <v>0</v>
      </c>
      <c r="K69" s="13"/>
      <c r="L69" s="19"/>
    </row>
    <row r="70" spans="2:12" s="1" customFormat="1" ht="11.4" x14ac:dyDescent="0.2">
      <c r="B70" s="17"/>
      <c r="C70" s="8" t="s">
        <v>442</v>
      </c>
      <c r="D70" s="8" t="s">
        <v>19</v>
      </c>
      <c r="E70" s="9" t="s">
        <v>443</v>
      </c>
      <c r="F70" s="10" t="s">
        <v>444</v>
      </c>
      <c r="G70" s="11" t="s">
        <v>122</v>
      </c>
      <c r="H70" s="12">
        <v>52.59</v>
      </c>
      <c r="I70" s="32"/>
      <c r="J70" s="33">
        <f t="shared" si="2"/>
        <v>0</v>
      </c>
      <c r="K70" s="13"/>
      <c r="L70" s="19"/>
    </row>
    <row r="71" spans="2:12" s="1" customFormat="1" ht="11.4" x14ac:dyDescent="0.2">
      <c r="B71" s="17"/>
      <c r="C71" s="8" t="s">
        <v>445</v>
      </c>
      <c r="D71" s="8" t="s">
        <v>19</v>
      </c>
      <c r="E71" s="9" t="s">
        <v>446</v>
      </c>
      <c r="F71" s="10" t="s">
        <v>447</v>
      </c>
      <c r="G71" s="11" t="s">
        <v>122</v>
      </c>
      <c r="H71" s="12">
        <v>634.53</v>
      </c>
      <c r="I71" s="32"/>
      <c r="J71" s="33">
        <f t="shared" si="2"/>
        <v>0</v>
      </c>
      <c r="K71" s="13"/>
      <c r="L71" s="19"/>
    </row>
    <row r="72" spans="2:12" s="1" customFormat="1" ht="11.4" x14ac:dyDescent="0.2">
      <c r="B72" s="17"/>
      <c r="C72" s="8" t="s">
        <v>448</v>
      </c>
      <c r="D72" s="8" t="s">
        <v>19</v>
      </c>
      <c r="E72" s="9" t="s">
        <v>449</v>
      </c>
      <c r="F72" s="10" t="s">
        <v>450</v>
      </c>
      <c r="G72" s="11" t="s">
        <v>20</v>
      </c>
      <c r="H72" s="12">
        <v>203.78700000000001</v>
      </c>
      <c r="I72" s="32"/>
      <c r="J72" s="33">
        <f t="shared" si="2"/>
        <v>0</v>
      </c>
      <c r="K72" s="13"/>
      <c r="L72" s="19"/>
    </row>
    <row r="73" spans="2:12" s="1" customFormat="1" ht="11.4" x14ac:dyDescent="0.2">
      <c r="B73" s="17"/>
      <c r="C73" s="8" t="s">
        <v>451</v>
      </c>
      <c r="D73" s="8" t="s">
        <v>19</v>
      </c>
      <c r="E73" s="9" t="s">
        <v>452</v>
      </c>
      <c r="F73" s="10" t="s">
        <v>453</v>
      </c>
      <c r="G73" s="11" t="s">
        <v>210</v>
      </c>
      <c r="H73" s="12">
        <v>700</v>
      </c>
      <c r="I73" s="32"/>
      <c r="J73" s="33">
        <f t="shared" si="1"/>
        <v>0</v>
      </c>
      <c r="K73" s="13"/>
      <c r="L73" s="19"/>
    </row>
    <row r="74" spans="2:12" s="1" customFormat="1" ht="11.4" x14ac:dyDescent="0.2">
      <c r="B74" s="17"/>
      <c r="C74" s="8" t="s">
        <v>454</v>
      </c>
      <c r="D74" s="8" t="s">
        <v>19</v>
      </c>
      <c r="E74" s="9" t="s">
        <v>455</v>
      </c>
      <c r="F74" s="10" t="s">
        <v>456</v>
      </c>
      <c r="G74" s="11" t="s">
        <v>20</v>
      </c>
      <c r="H74" s="12">
        <v>201.095</v>
      </c>
      <c r="I74" s="32"/>
      <c r="J74" s="33">
        <f t="shared" si="1"/>
        <v>0</v>
      </c>
      <c r="K74" s="13"/>
      <c r="L74" s="19"/>
    </row>
    <row r="75" spans="2:12" s="23" customFormat="1" ht="25.95" customHeight="1" x14ac:dyDescent="0.25">
      <c r="B75" s="22"/>
      <c r="D75" s="24" t="s">
        <v>17</v>
      </c>
      <c r="E75" s="25" t="s">
        <v>327</v>
      </c>
      <c r="F75" s="25" t="s">
        <v>238</v>
      </c>
      <c r="I75" s="60"/>
      <c r="J75" s="26"/>
      <c r="K75" s="60"/>
      <c r="L75" s="48"/>
    </row>
    <row r="76" spans="2:12" s="1" customFormat="1" ht="11.4" x14ac:dyDescent="0.2">
      <c r="B76" s="17"/>
      <c r="C76" s="8">
        <v>47</v>
      </c>
      <c r="D76" s="8" t="s">
        <v>19</v>
      </c>
      <c r="E76" s="9" t="s">
        <v>625</v>
      </c>
      <c r="F76" s="10" t="s">
        <v>626</v>
      </c>
      <c r="G76" s="11" t="s">
        <v>151</v>
      </c>
      <c r="H76" s="12">
        <v>1</v>
      </c>
      <c r="I76" s="32"/>
      <c r="J76" s="33">
        <f t="shared" ref="J76" si="3">ROUND(I76*H76,2)</f>
        <v>0</v>
      </c>
      <c r="K76" s="13"/>
      <c r="L76" s="19"/>
    </row>
    <row r="77" spans="2:12" s="1" customFormat="1" ht="22.95" customHeight="1" x14ac:dyDescent="0.3">
      <c r="B77" s="17"/>
      <c r="C77" s="21" t="s">
        <v>6</v>
      </c>
      <c r="J77" s="34">
        <f>SUM(J12:J76)</f>
        <v>0</v>
      </c>
      <c r="L77" s="19"/>
    </row>
    <row r="78" spans="2:12" s="1" customFormat="1" ht="6.9" customHeight="1" x14ac:dyDescent="0.2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1"/>
    </row>
    <row r="80" spans="2:12" x14ac:dyDescent="0.2">
      <c r="J80" s="49"/>
    </row>
    <row r="81" spans="8:8" x14ac:dyDescent="0.2">
      <c r="H81" s="50"/>
    </row>
  </sheetData>
  <sheetProtection algorithmName="SHA-512" hashValue="TR8OMW1QAyFu2sF4rMeCaQA9c4sVtFftLUTiuewtE2+w6LywSsHmkCju6I7ue82syuaOwIn+qCaJ12GmtUgjRg==" saltValue="W4uorWlZoxbGgI3ZPfwpt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7" xr:uid="{2D6F7438-3078-473F-9F03-8E37E323A65A}">
      <formula1>ROUND(I11,2)</formula1>
    </dataValidation>
  </dataValidations>
  <hyperlinks>
    <hyperlink ref="O4" location="'Rek. obj.'!A1" display="*späť na Rek. obj." xr:uid="{D5FA74C6-F14A-40FA-80C7-AAE227C1D655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8BBBF-5E0C-413F-8F0E-B1E860512261}">
  <sheetPr>
    <tabColor theme="2" tint="-0.749992370372631"/>
    <pageSetUpPr fitToPage="1"/>
  </sheetPr>
  <dimension ref="B1:O49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36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238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997</v>
      </c>
      <c r="F12" s="10" t="s">
        <v>940</v>
      </c>
      <c r="G12" s="11" t="s">
        <v>218</v>
      </c>
      <c r="H12" s="12">
        <v>9</v>
      </c>
      <c r="I12" s="32"/>
      <c r="J12" s="33">
        <f t="shared" ref="J12:J14" si="0">ROUND(I12*H12,2)</f>
        <v>0</v>
      </c>
      <c r="K12" s="13"/>
      <c r="L12" s="19"/>
    </row>
    <row r="13" spans="2:15" s="1" customFormat="1" ht="19.2" x14ac:dyDescent="0.2">
      <c r="B13" s="17"/>
      <c r="D13" s="27" t="s">
        <v>21</v>
      </c>
      <c r="F13" s="28" t="s">
        <v>998</v>
      </c>
      <c r="I13" s="59"/>
      <c r="K13" s="59"/>
      <c r="L13" s="19"/>
    </row>
    <row r="14" spans="2:15" s="23" customFormat="1" ht="11.4" x14ac:dyDescent="0.2">
      <c r="B14" s="22"/>
      <c r="C14" s="8" t="s">
        <v>91</v>
      </c>
      <c r="D14" s="8" t="s">
        <v>19</v>
      </c>
      <c r="E14" s="9" t="s">
        <v>999</v>
      </c>
      <c r="F14" s="10" t="s">
        <v>940</v>
      </c>
      <c r="G14" s="11" t="s">
        <v>218</v>
      </c>
      <c r="H14" s="12">
        <v>5</v>
      </c>
      <c r="I14" s="32"/>
      <c r="J14" s="33">
        <f t="shared" si="0"/>
        <v>0</v>
      </c>
      <c r="K14" s="13"/>
      <c r="L14" s="48"/>
    </row>
    <row r="15" spans="2:15" s="1" customFormat="1" ht="19.2" x14ac:dyDescent="0.2">
      <c r="B15" s="17"/>
      <c r="D15" s="27" t="s">
        <v>21</v>
      </c>
      <c r="F15" s="28" t="s">
        <v>1000</v>
      </c>
      <c r="I15" s="59"/>
      <c r="K15" s="59"/>
      <c r="L15" s="19"/>
    </row>
    <row r="16" spans="2:15" s="1" customFormat="1" ht="11.4" x14ac:dyDescent="0.2">
      <c r="B16" s="17"/>
      <c r="C16" s="8" t="s">
        <v>94</v>
      </c>
      <c r="D16" s="8" t="s">
        <v>19</v>
      </c>
      <c r="E16" s="9" t="s">
        <v>281</v>
      </c>
      <c r="F16" s="10" t="s">
        <v>242</v>
      </c>
      <c r="G16" s="11" t="s">
        <v>206</v>
      </c>
      <c r="H16" s="12">
        <v>5150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97</v>
      </c>
      <c r="D17" s="8" t="s">
        <v>19</v>
      </c>
      <c r="E17" s="9" t="s">
        <v>1001</v>
      </c>
      <c r="F17" s="10" t="s">
        <v>1002</v>
      </c>
      <c r="G17" s="11" t="s">
        <v>206</v>
      </c>
      <c r="H17" s="12">
        <v>90</v>
      </c>
      <c r="I17" s="32"/>
      <c r="J17" s="33">
        <f t="shared" ref="J17:J44" si="1">ROUND(I17*H17,2)</f>
        <v>0</v>
      </c>
      <c r="K17" s="13"/>
      <c r="L17" s="19"/>
    </row>
    <row r="18" spans="2:12" s="1" customFormat="1" ht="11.4" x14ac:dyDescent="0.2">
      <c r="B18" s="17"/>
      <c r="C18" s="8" t="s">
        <v>100</v>
      </c>
      <c r="D18" s="8" t="s">
        <v>19</v>
      </c>
      <c r="E18" s="9" t="s">
        <v>1003</v>
      </c>
      <c r="F18" s="10" t="s">
        <v>1004</v>
      </c>
      <c r="G18" s="11" t="s">
        <v>206</v>
      </c>
      <c r="H18" s="12">
        <v>450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941</v>
      </c>
      <c r="F19" s="10" t="s">
        <v>942</v>
      </c>
      <c r="G19" s="11" t="s">
        <v>206</v>
      </c>
      <c r="H19" s="12">
        <v>210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107</v>
      </c>
      <c r="D20" s="8" t="s">
        <v>19</v>
      </c>
      <c r="E20" s="9" t="s">
        <v>1005</v>
      </c>
      <c r="F20" s="10" t="s">
        <v>1006</v>
      </c>
      <c r="G20" s="11" t="s">
        <v>206</v>
      </c>
      <c r="H20" s="12">
        <v>35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1007</v>
      </c>
      <c r="F21" s="10" t="s">
        <v>284</v>
      </c>
      <c r="G21" s="11" t="s">
        <v>206</v>
      </c>
      <c r="H21" s="12">
        <v>185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943</v>
      </c>
      <c r="F22" s="10" t="s">
        <v>944</v>
      </c>
      <c r="G22" s="11" t="s">
        <v>206</v>
      </c>
      <c r="H22" s="12">
        <v>380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1008</v>
      </c>
      <c r="F23" s="10" t="s">
        <v>1009</v>
      </c>
      <c r="G23" s="11" t="s">
        <v>218</v>
      </c>
      <c r="H23" s="12">
        <v>50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1010</v>
      </c>
      <c r="F24" s="10" t="s">
        <v>1011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283</v>
      </c>
      <c r="F25" s="10" t="s">
        <v>284</v>
      </c>
      <c r="G25" s="11" t="s">
        <v>206</v>
      </c>
      <c r="H25" s="12">
        <v>1050</v>
      </c>
      <c r="I25" s="32"/>
      <c r="J25" s="33">
        <f t="shared" si="1"/>
        <v>0</v>
      </c>
      <c r="K25" s="13"/>
      <c r="L25" s="19"/>
    </row>
    <row r="26" spans="2:12" s="1" customFormat="1" ht="19.2" x14ac:dyDescent="0.2">
      <c r="B26" s="17"/>
      <c r="D26" s="27" t="s">
        <v>21</v>
      </c>
      <c r="F26" s="28" t="s">
        <v>1012</v>
      </c>
      <c r="I26" s="59"/>
      <c r="K26" s="59"/>
      <c r="L26" s="19"/>
    </row>
    <row r="27" spans="2:12" s="1" customFormat="1" ht="11.4" x14ac:dyDescent="0.2">
      <c r="B27" s="17"/>
      <c r="C27" s="8" t="s">
        <v>126</v>
      </c>
      <c r="D27" s="8" t="s">
        <v>19</v>
      </c>
      <c r="E27" s="9" t="s">
        <v>1013</v>
      </c>
      <c r="F27" s="10" t="s">
        <v>284</v>
      </c>
      <c r="G27" s="11" t="s">
        <v>206</v>
      </c>
      <c r="H27" s="12">
        <v>35</v>
      </c>
      <c r="I27" s="32"/>
      <c r="J27" s="33">
        <f t="shared" si="1"/>
        <v>0</v>
      </c>
      <c r="K27" s="13"/>
      <c r="L27" s="19"/>
    </row>
    <row r="28" spans="2:12" s="1" customFormat="1" ht="19.2" x14ac:dyDescent="0.2">
      <c r="B28" s="17"/>
      <c r="D28" s="27" t="s">
        <v>21</v>
      </c>
      <c r="F28" s="28" t="s">
        <v>1014</v>
      </c>
      <c r="I28" s="59"/>
      <c r="K28" s="59"/>
      <c r="L28" s="19"/>
    </row>
    <row r="29" spans="2:12" s="1" customFormat="1" ht="11.4" x14ac:dyDescent="0.2">
      <c r="B29" s="17"/>
      <c r="C29" s="8" t="s">
        <v>129</v>
      </c>
      <c r="D29" s="8" t="s">
        <v>19</v>
      </c>
      <c r="E29" s="9" t="s">
        <v>945</v>
      </c>
      <c r="F29" s="10" t="s">
        <v>946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132</v>
      </c>
      <c r="D30" s="8" t="s">
        <v>19</v>
      </c>
      <c r="E30" s="9" t="s">
        <v>947</v>
      </c>
      <c r="F30" s="10" t="s">
        <v>948</v>
      </c>
      <c r="G30" s="11" t="s">
        <v>218</v>
      </c>
      <c r="H30" s="12">
        <v>25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135</v>
      </c>
      <c r="D31" s="8" t="s">
        <v>19</v>
      </c>
      <c r="E31" s="9" t="s">
        <v>1015</v>
      </c>
      <c r="F31" s="10" t="s">
        <v>1016</v>
      </c>
      <c r="G31" s="11" t="s">
        <v>218</v>
      </c>
      <c r="H31" s="12">
        <v>4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138</v>
      </c>
      <c r="D32" s="8" t="s">
        <v>19</v>
      </c>
      <c r="E32" s="9" t="s">
        <v>1017</v>
      </c>
      <c r="F32" s="10" t="s">
        <v>1018</v>
      </c>
      <c r="G32" s="11" t="s">
        <v>218</v>
      </c>
      <c r="H32" s="12">
        <v>11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8" t="s">
        <v>141</v>
      </c>
      <c r="D33" s="8" t="s">
        <v>19</v>
      </c>
      <c r="E33" s="9" t="s">
        <v>313</v>
      </c>
      <c r="F33" s="10" t="s">
        <v>314</v>
      </c>
      <c r="G33" s="11" t="s">
        <v>218</v>
      </c>
      <c r="H33" s="12">
        <v>134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144</v>
      </c>
      <c r="D34" s="8" t="s">
        <v>19</v>
      </c>
      <c r="E34" s="9" t="s">
        <v>949</v>
      </c>
      <c r="F34" s="10" t="s">
        <v>950</v>
      </c>
      <c r="G34" s="11" t="s">
        <v>218</v>
      </c>
      <c r="H34" s="12">
        <v>1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148</v>
      </c>
      <c r="D35" s="8" t="s">
        <v>19</v>
      </c>
      <c r="E35" s="9" t="s">
        <v>1019</v>
      </c>
      <c r="F35" s="10" t="s">
        <v>951</v>
      </c>
      <c r="G35" s="11" t="s">
        <v>218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19.2" x14ac:dyDescent="0.2">
      <c r="B36" s="17"/>
      <c r="D36" s="27" t="s">
        <v>21</v>
      </c>
      <c r="F36" s="28" t="s">
        <v>1020</v>
      </c>
      <c r="I36" s="59"/>
      <c r="K36" s="59"/>
      <c r="L36" s="19"/>
    </row>
    <row r="37" spans="2:12" s="1" customFormat="1" ht="11.4" x14ac:dyDescent="0.2">
      <c r="B37" s="17"/>
      <c r="C37" s="8" t="s">
        <v>153</v>
      </c>
      <c r="D37" s="8" t="s">
        <v>19</v>
      </c>
      <c r="E37" s="9" t="s">
        <v>1021</v>
      </c>
      <c r="F37" s="10" t="s">
        <v>951</v>
      </c>
      <c r="G37" s="11" t="s">
        <v>218</v>
      </c>
      <c r="H37" s="12">
        <v>48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156</v>
      </c>
      <c r="D38" s="8" t="s">
        <v>19</v>
      </c>
      <c r="E38" s="9" t="s">
        <v>1022</v>
      </c>
      <c r="F38" s="10" t="s">
        <v>951</v>
      </c>
      <c r="G38" s="11" t="s">
        <v>218</v>
      </c>
      <c r="H38" s="12">
        <v>28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160</v>
      </c>
      <c r="D39" s="8" t="s">
        <v>19</v>
      </c>
      <c r="E39" s="9" t="s">
        <v>1023</v>
      </c>
      <c r="F39" s="10" t="s">
        <v>951</v>
      </c>
      <c r="G39" s="11" t="s">
        <v>218</v>
      </c>
      <c r="H39" s="12">
        <v>71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1024</v>
      </c>
      <c r="F40" s="10" t="s">
        <v>951</v>
      </c>
      <c r="G40" s="11" t="s">
        <v>218</v>
      </c>
      <c r="H40" s="12">
        <v>3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166</v>
      </c>
      <c r="D41" s="8" t="s">
        <v>19</v>
      </c>
      <c r="E41" s="9" t="s">
        <v>1025</v>
      </c>
      <c r="F41" s="10" t="s">
        <v>951</v>
      </c>
      <c r="G41" s="11" t="s">
        <v>218</v>
      </c>
      <c r="H41" s="12">
        <v>13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952</v>
      </c>
      <c r="F42" s="10" t="s">
        <v>953</v>
      </c>
      <c r="G42" s="11" t="s">
        <v>563</v>
      </c>
      <c r="H42" s="12">
        <v>48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174</v>
      </c>
      <c r="D43" s="8" t="s">
        <v>19</v>
      </c>
      <c r="E43" s="9" t="s">
        <v>966</v>
      </c>
      <c r="F43" s="10" t="s">
        <v>967</v>
      </c>
      <c r="G43" s="11" t="s">
        <v>218</v>
      </c>
      <c r="H43" s="12">
        <v>1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181</v>
      </c>
      <c r="D44" s="8" t="s">
        <v>19</v>
      </c>
      <c r="E44" s="9" t="s">
        <v>1026</v>
      </c>
      <c r="F44" s="10" t="s">
        <v>1027</v>
      </c>
      <c r="G44" s="11" t="s">
        <v>563</v>
      </c>
      <c r="H44" s="12">
        <v>24</v>
      </c>
      <c r="I44" s="32"/>
      <c r="J44" s="33">
        <f t="shared" si="1"/>
        <v>0</v>
      </c>
      <c r="K44" s="13"/>
      <c r="L44" s="19"/>
    </row>
    <row r="45" spans="2:12" s="1" customFormat="1" ht="22.95" customHeight="1" x14ac:dyDescent="0.3">
      <c r="B45" s="17"/>
      <c r="C45" s="21" t="s">
        <v>6</v>
      </c>
      <c r="J45" s="34">
        <f>SUM(J12:J44)</f>
        <v>0</v>
      </c>
      <c r="L45" s="19"/>
    </row>
    <row r="46" spans="2:12" s="1" customFormat="1" ht="6.9" customHeight="1" x14ac:dyDescent="0.2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1"/>
    </row>
    <row r="48" spans="2:12" x14ac:dyDescent="0.2">
      <c r="J48" s="49"/>
    </row>
    <row r="49" spans="8:8" x14ac:dyDescent="0.2">
      <c r="H49" s="50"/>
    </row>
  </sheetData>
  <sheetProtection algorithmName="SHA-512" hashValue="awRQGCpDlQdRecIduXnA6H7GBK9X6rkSEK2D0dufgDTtgE6Vb95ZXpo8IsE/DR6kA6padkOgoD49znuocx5XLw==" saltValue="KKmDH7/ftL/9T7j6tQmSm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45" xr:uid="{3470CADE-2146-4CE5-BB8B-6B82ACE79424}">
      <formula1>ROUND(I11,2)</formula1>
    </dataValidation>
  </dataValidations>
  <hyperlinks>
    <hyperlink ref="O4" location="'Rek. obj.'!A1" display="*späť na Rek. obj." xr:uid="{B9190226-5CC0-4F9D-99ED-703977B630F7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3CD4C-CE51-4B33-80CB-E0C9C63B5AC1}">
  <sheetPr>
    <tabColor theme="2" tint="-0.749992370372631"/>
    <pageSetUpPr fitToPage="1"/>
  </sheetPr>
  <dimension ref="B1:O33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37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315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983</v>
      </c>
      <c r="F12" s="10" t="s">
        <v>316</v>
      </c>
      <c r="G12" s="11" t="s">
        <v>122</v>
      </c>
      <c r="H12" s="12">
        <v>21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984</v>
      </c>
      <c r="F13" s="10" t="s">
        <v>317</v>
      </c>
      <c r="G13" s="11" t="s">
        <v>90</v>
      </c>
      <c r="H13" s="12">
        <v>21</v>
      </c>
      <c r="I13" s="32"/>
      <c r="J13" s="33">
        <f t="shared" si="0"/>
        <v>0</v>
      </c>
      <c r="K13" s="13"/>
      <c r="L13" s="19"/>
    </row>
    <row r="14" spans="2:15" s="23" customFormat="1" ht="15" x14ac:dyDescent="0.25">
      <c r="B14" s="22"/>
      <c r="D14" s="24" t="s">
        <v>17</v>
      </c>
      <c r="E14" s="25" t="s">
        <v>225</v>
      </c>
      <c r="F14" s="25" t="s">
        <v>318</v>
      </c>
      <c r="I14" s="60"/>
      <c r="J14" s="26"/>
      <c r="K14" s="60"/>
      <c r="L14" s="48"/>
    </row>
    <row r="15" spans="2:15" s="1" customFormat="1" ht="11.4" x14ac:dyDescent="0.2">
      <c r="B15" s="17"/>
      <c r="C15" s="8" t="s">
        <v>94</v>
      </c>
      <c r="D15" s="8" t="s">
        <v>19</v>
      </c>
      <c r="E15" s="9" t="s">
        <v>985</v>
      </c>
      <c r="F15" s="10" t="s">
        <v>319</v>
      </c>
      <c r="G15" s="11" t="s">
        <v>206</v>
      </c>
      <c r="H15" s="12">
        <v>42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97</v>
      </c>
      <c r="D16" s="8" t="s">
        <v>19</v>
      </c>
      <c r="E16" s="9" t="s">
        <v>986</v>
      </c>
      <c r="F16" s="10" t="s">
        <v>320</v>
      </c>
      <c r="G16" s="11" t="s">
        <v>206</v>
      </c>
      <c r="H16" s="12">
        <v>40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987</v>
      </c>
      <c r="F17" s="10" t="s">
        <v>321</v>
      </c>
      <c r="G17" s="11" t="s">
        <v>206</v>
      </c>
      <c r="H17" s="12">
        <v>68.5</v>
      </c>
      <c r="I17" s="32"/>
      <c r="J17" s="33">
        <f t="shared" ref="J17:J28" si="1">ROUND(I17*H17,2)</f>
        <v>0</v>
      </c>
      <c r="K17" s="13"/>
      <c r="L17" s="19"/>
    </row>
    <row r="18" spans="2:12" s="23" customFormat="1" ht="15" x14ac:dyDescent="0.25">
      <c r="B18" s="22"/>
      <c r="D18" s="24" t="s">
        <v>17</v>
      </c>
      <c r="E18" s="25" t="s">
        <v>285</v>
      </c>
      <c r="F18" s="25" t="s">
        <v>322</v>
      </c>
      <c r="I18" s="60"/>
      <c r="J18" s="26"/>
      <c r="K18" s="60"/>
      <c r="L18" s="48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988</v>
      </c>
      <c r="F19" s="10" t="s">
        <v>323</v>
      </c>
      <c r="G19" s="11" t="s">
        <v>206</v>
      </c>
      <c r="H19" s="12">
        <v>42</v>
      </c>
      <c r="I19" s="32"/>
      <c r="J19" s="33">
        <f t="shared" si="1"/>
        <v>0</v>
      </c>
      <c r="K19" s="13"/>
      <c r="L19" s="19"/>
    </row>
    <row r="20" spans="2:12" s="23" customFormat="1" ht="15" x14ac:dyDescent="0.25">
      <c r="B20" s="22"/>
      <c r="D20" s="24" t="s">
        <v>17</v>
      </c>
      <c r="E20" s="25" t="s">
        <v>324</v>
      </c>
      <c r="F20" s="25" t="s">
        <v>325</v>
      </c>
      <c r="I20" s="60"/>
      <c r="J20" s="26"/>
      <c r="K20" s="60"/>
      <c r="L20" s="48"/>
    </row>
    <row r="21" spans="2:12" s="1" customFormat="1" ht="11.4" x14ac:dyDescent="0.2">
      <c r="B21" s="17"/>
      <c r="C21" s="8" t="s">
        <v>107</v>
      </c>
      <c r="D21" s="8" t="s">
        <v>19</v>
      </c>
      <c r="E21" s="9" t="s">
        <v>989</v>
      </c>
      <c r="F21" s="10" t="s">
        <v>326</v>
      </c>
      <c r="G21" s="11" t="s">
        <v>206</v>
      </c>
      <c r="H21" s="12">
        <v>68.5</v>
      </c>
      <c r="I21" s="32"/>
      <c r="J21" s="33">
        <f t="shared" si="1"/>
        <v>0</v>
      </c>
      <c r="K21" s="13"/>
      <c r="L21" s="19"/>
    </row>
    <row r="22" spans="2:12" s="23" customFormat="1" ht="15" x14ac:dyDescent="0.25">
      <c r="B22" s="22"/>
      <c r="D22" s="24" t="s">
        <v>17</v>
      </c>
      <c r="E22" s="25" t="s">
        <v>327</v>
      </c>
      <c r="F22" s="25" t="s">
        <v>328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110</v>
      </c>
      <c r="D23" s="8" t="s">
        <v>19</v>
      </c>
      <c r="E23" s="9" t="s">
        <v>990</v>
      </c>
      <c r="F23" s="10" t="s">
        <v>328</v>
      </c>
      <c r="G23" s="11" t="s">
        <v>329</v>
      </c>
      <c r="H23" s="12">
        <v>14</v>
      </c>
      <c r="I23" s="32"/>
      <c r="J23" s="33">
        <f t="shared" si="1"/>
        <v>0</v>
      </c>
      <c r="K23" s="13"/>
      <c r="L23" s="19"/>
    </row>
    <row r="24" spans="2:12" s="23" customFormat="1" ht="15" x14ac:dyDescent="0.25">
      <c r="B24" s="22"/>
      <c r="D24" s="24" t="s">
        <v>17</v>
      </c>
      <c r="E24" s="25" t="s">
        <v>330</v>
      </c>
      <c r="F24" s="25" t="s">
        <v>331</v>
      </c>
      <c r="I24" s="60"/>
      <c r="J24" s="26"/>
      <c r="K24" s="60"/>
      <c r="L24" s="48"/>
    </row>
    <row r="25" spans="2:12" s="1" customFormat="1" ht="11.4" x14ac:dyDescent="0.2">
      <c r="B25" s="17"/>
      <c r="C25" s="8" t="s">
        <v>113</v>
      </c>
      <c r="D25" s="8" t="s">
        <v>19</v>
      </c>
      <c r="E25" s="9" t="s">
        <v>991</v>
      </c>
      <c r="F25" s="10" t="s">
        <v>332</v>
      </c>
      <c r="G25" s="11" t="s">
        <v>206</v>
      </c>
      <c r="H25" s="12">
        <v>8</v>
      </c>
      <c r="I25" s="32"/>
      <c r="J25" s="33">
        <f t="shared" si="1"/>
        <v>0</v>
      </c>
      <c r="K25" s="13"/>
      <c r="L25" s="19"/>
    </row>
    <row r="26" spans="2:12" s="23" customFormat="1" ht="15" x14ac:dyDescent="0.25">
      <c r="B26" s="22"/>
      <c r="D26" s="24" t="s">
        <v>17</v>
      </c>
      <c r="E26" s="25" t="s">
        <v>333</v>
      </c>
      <c r="F26" s="25" t="s">
        <v>226</v>
      </c>
      <c r="I26" s="60"/>
      <c r="J26" s="26"/>
      <c r="K26" s="60"/>
      <c r="L26" s="48"/>
    </row>
    <row r="27" spans="2:12" s="1" customFormat="1" ht="11.4" x14ac:dyDescent="0.2">
      <c r="B27" s="17"/>
      <c r="C27" s="8" t="s">
        <v>116</v>
      </c>
      <c r="D27" s="8" t="s">
        <v>19</v>
      </c>
      <c r="E27" s="9" t="s">
        <v>432</v>
      </c>
      <c r="F27" s="10" t="s">
        <v>335</v>
      </c>
      <c r="G27" s="11" t="s">
        <v>90</v>
      </c>
      <c r="H27" s="12">
        <v>1.5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119</v>
      </c>
      <c r="D28" s="8" t="s">
        <v>19</v>
      </c>
      <c r="E28" s="9" t="s">
        <v>992</v>
      </c>
      <c r="F28" s="10" t="s">
        <v>334</v>
      </c>
      <c r="G28" s="11" t="s">
        <v>206</v>
      </c>
      <c r="H28" s="12">
        <v>30</v>
      </c>
      <c r="I28" s="32"/>
      <c r="J28" s="33">
        <f t="shared" si="1"/>
        <v>0</v>
      </c>
      <c r="K28" s="13"/>
      <c r="L28" s="19"/>
    </row>
    <row r="29" spans="2:12" s="1" customFormat="1" ht="22.95" customHeight="1" x14ac:dyDescent="0.3">
      <c r="B29" s="17"/>
      <c r="C29" s="21" t="s">
        <v>6</v>
      </c>
      <c r="J29" s="34">
        <f>SUM(J12:J28)</f>
        <v>0</v>
      </c>
      <c r="L29" s="19"/>
    </row>
    <row r="30" spans="2:12" s="1" customFormat="1" ht="6.9" customHeight="1" x14ac:dyDescent="0.2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1"/>
    </row>
    <row r="32" spans="2:12" x14ac:dyDescent="0.2">
      <c r="J32" s="49"/>
    </row>
    <row r="33" spans="8:8" x14ac:dyDescent="0.2">
      <c r="H33" s="50"/>
    </row>
  </sheetData>
  <sheetProtection algorithmName="SHA-512" hashValue="wus3C1+5El50LXLgrYwmEBHTy4BE3lcxmGzQnRFwlKhoJogccMecR/9X2mvaM88phTj2i3oPdfrA7hnZhwXKAA==" saltValue="XgMpsOVS0dtsHMC1uwVP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9" xr:uid="{3AF9D44B-A009-4C74-BC39-DD0367E30580}">
      <formula1>ROUND(I11,2)</formula1>
    </dataValidation>
  </dataValidations>
  <hyperlinks>
    <hyperlink ref="O4" location="'Rek. obj.'!A1" display="*späť na Rek. obj." xr:uid="{DD3CF92C-BF5B-4C13-AFB9-5136C9D9A58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5E047-94CF-48C8-8E91-159ABD0DA67A}">
  <sheetPr>
    <tabColor theme="2" tint="-0.749992370372631"/>
    <pageSetUpPr fitToPage="1"/>
  </sheetPr>
  <dimension ref="B1:O72"/>
  <sheetViews>
    <sheetView showGridLines="0" zoomScaleNormal="100" workbookViewId="0">
      <pane ySplit="9" topLeftCell="A10" activePane="bottomLeft" state="frozen"/>
      <selection pane="bottomLeft" activeCell="O32" sqref="O32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38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457</v>
      </c>
      <c r="F11" s="25" t="s">
        <v>361</v>
      </c>
      <c r="J11" s="26"/>
      <c r="L11" s="48"/>
    </row>
    <row r="12" spans="2:15" s="1" customFormat="1" ht="22.8" x14ac:dyDescent="0.2">
      <c r="B12" s="17"/>
      <c r="C12" s="8" t="s">
        <v>18</v>
      </c>
      <c r="D12" s="8" t="s">
        <v>19</v>
      </c>
      <c r="E12" s="9" t="s">
        <v>458</v>
      </c>
      <c r="F12" s="10" t="s">
        <v>459</v>
      </c>
      <c r="G12" s="11" t="s">
        <v>206</v>
      </c>
      <c r="H12" s="12">
        <v>50</v>
      </c>
      <c r="I12" s="32"/>
      <c r="J12" s="33">
        <f t="shared" ref="J12:J14" si="0">ROUND(I12*H12,2)</f>
        <v>0</v>
      </c>
      <c r="K12" s="13"/>
      <c r="L12" s="19"/>
    </row>
    <row r="13" spans="2:15" s="1" customFormat="1" ht="22.8" x14ac:dyDescent="0.2">
      <c r="B13" s="17"/>
      <c r="C13" s="53" t="s">
        <v>91</v>
      </c>
      <c r="D13" s="53" t="s">
        <v>22</v>
      </c>
      <c r="E13" s="54" t="s">
        <v>460</v>
      </c>
      <c r="F13" s="55" t="s">
        <v>461</v>
      </c>
      <c r="G13" s="56" t="s">
        <v>206</v>
      </c>
      <c r="H13" s="57">
        <v>50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462</v>
      </c>
      <c r="F14" s="10" t="s">
        <v>463</v>
      </c>
      <c r="G14" s="11" t="s">
        <v>20</v>
      </c>
      <c r="H14" s="12">
        <v>6.0000000000000001E-3</v>
      </c>
      <c r="I14" s="32"/>
      <c r="J14" s="33">
        <f t="shared" si="0"/>
        <v>0</v>
      </c>
      <c r="K14" s="13"/>
      <c r="L14" s="48"/>
    </row>
    <row r="15" spans="2:15" s="23" customFormat="1" ht="25.95" customHeight="1" x14ac:dyDescent="0.25">
      <c r="B15" s="22"/>
      <c r="D15" s="24" t="s">
        <v>17</v>
      </c>
      <c r="E15" s="25" t="s">
        <v>464</v>
      </c>
      <c r="F15" s="25" t="s">
        <v>465</v>
      </c>
      <c r="I15" s="60"/>
      <c r="J15" s="26"/>
      <c r="K15" s="60"/>
      <c r="L15" s="48"/>
    </row>
    <row r="16" spans="2:15" s="1" customFormat="1" ht="11.4" x14ac:dyDescent="0.2">
      <c r="B16" s="17"/>
      <c r="C16" s="8" t="s">
        <v>97</v>
      </c>
      <c r="D16" s="8" t="s">
        <v>19</v>
      </c>
      <c r="E16" s="9" t="s">
        <v>466</v>
      </c>
      <c r="F16" s="10" t="s">
        <v>467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468</v>
      </c>
      <c r="F17" s="10" t="s">
        <v>469</v>
      </c>
      <c r="G17" s="11" t="s">
        <v>206</v>
      </c>
      <c r="H17" s="12">
        <v>50</v>
      </c>
      <c r="I17" s="32"/>
      <c r="J17" s="33">
        <f t="shared" ref="J17:J45" si="1">ROUND(I17*H17,2)</f>
        <v>0</v>
      </c>
      <c r="K17" s="13"/>
      <c r="L17" s="19"/>
    </row>
    <row r="18" spans="2:12" s="1" customFormat="1" ht="11.4" x14ac:dyDescent="0.2">
      <c r="B18" s="17"/>
      <c r="C18" s="8" t="s">
        <v>103</v>
      </c>
      <c r="D18" s="8" t="s">
        <v>19</v>
      </c>
      <c r="E18" s="9" t="s">
        <v>470</v>
      </c>
      <c r="F18" s="10" t="s">
        <v>471</v>
      </c>
      <c r="G18" s="11" t="s">
        <v>151</v>
      </c>
      <c r="H18" s="12">
        <v>30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472</v>
      </c>
      <c r="F19" s="10" t="s">
        <v>473</v>
      </c>
      <c r="G19" s="11" t="s">
        <v>206</v>
      </c>
      <c r="H19" s="12">
        <v>50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474</v>
      </c>
      <c r="F20" s="10" t="s">
        <v>475</v>
      </c>
      <c r="G20" s="11" t="s">
        <v>151</v>
      </c>
      <c r="H20" s="12">
        <v>6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476</v>
      </c>
      <c r="F21" s="10" t="s">
        <v>477</v>
      </c>
      <c r="G21" s="11" t="s">
        <v>20</v>
      </c>
      <c r="H21" s="12">
        <v>0.20200000000000001</v>
      </c>
      <c r="I21" s="32"/>
      <c r="J21" s="33">
        <f t="shared" si="1"/>
        <v>0</v>
      </c>
      <c r="K21" s="13"/>
      <c r="L21" s="19"/>
    </row>
    <row r="22" spans="2:12" s="23" customFormat="1" ht="25.95" customHeight="1" x14ac:dyDescent="0.25">
      <c r="B22" s="22"/>
      <c r="D22" s="24" t="s">
        <v>17</v>
      </c>
      <c r="E22" s="25" t="s">
        <v>478</v>
      </c>
      <c r="F22" s="25" t="s">
        <v>479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480</v>
      </c>
      <c r="F23" s="10" t="s">
        <v>481</v>
      </c>
      <c r="G23" s="11" t="s">
        <v>151</v>
      </c>
      <c r="H23" s="12">
        <v>20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482</v>
      </c>
      <c r="F24" s="10" t="s">
        <v>483</v>
      </c>
      <c r="G24" s="11" t="s">
        <v>151</v>
      </c>
      <c r="H24" s="12">
        <v>20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484</v>
      </c>
      <c r="F25" s="10" t="s">
        <v>485</v>
      </c>
      <c r="G25" s="11" t="s">
        <v>151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22.8" x14ac:dyDescent="0.2">
      <c r="B26" s="17"/>
      <c r="C26" s="53" t="s">
        <v>126</v>
      </c>
      <c r="D26" s="53" t="s">
        <v>22</v>
      </c>
      <c r="E26" s="54" t="s">
        <v>486</v>
      </c>
      <c r="F26" s="55" t="s">
        <v>487</v>
      </c>
      <c r="G26" s="56" t="s">
        <v>151</v>
      </c>
      <c r="H26" s="57">
        <v>5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488</v>
      </c>
      <c r="F27" s="10" t="s">
        <v>489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53" t="s">
        <v>132</v>
      </c>
      <c r="D28" s="53" t="s">
        <v>22</v>
      </c>
      <c r="E28" s="54" t="s">
        <v>490</v>
      </c>
      <c r="F28" s="55" t="s">
        <v>491</v>
      </c>
      <c r="G28" s="56" t="s">
        <v>151</v>
      </c>
      <c r="H28" s="57">
        <v>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53" t="s">
        <v>135</v>
      </c>
      <c r="D29" s="53" t="s">
        <v>22</v>
      </c>
      <c r="E29" s="54" t="s">
        <v>492</v>
      </c>
      <c r="F29" s="55" t="s">
        <v>493</v>
      </c>
      <c r="G29" s="56" t="s">
        <v>151</v>
      </c>
      <c r="H29" s="57">
        <v>5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138</v>
      </c>
      <c r="D30" s="8" t="s">
        <v>19</v>
      </c>
      <c r="E30" s="9" t="s">
        <v>494</v>
      </c>
      <c r="F30" s="10" t="s">
        <v>495</v>
      </c>
      <c r="G30" s="11" t="s">
        <v>20</v>
      </c>
      <c r="H30" s="12">
        <v>1.7999999999999999E-2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141</v>
      </c>
      <c r="D31" s="8" t="s">
        <v>19</v>
      </c>
      <c r="E31" s="9" t="s">
        <v>496</v>
      </c>
      <c r="F31" s="10" t="s">
        <v>497</v>
      </c>
      <c r="G31" s="11" t="s">
        <v>20</v>
      </c>
      <c r="H31" s="12">
        <v>3.0000000000000001E-3</v>
      </c>
      <c r="I31" s="32"/>
      <c r="J31" s="33">
        <f t="shared" si="1"/>
        <v>0</v>
      </c>
      <c r="K31" s="13"/>
      <c r="L31" s="19"/>
    </row>
    <row r="32" spans="2:12" s="23" customFormat="1" ht="25.95" customHeight="1" x14ac:dyDescent="0.25">
      <c r="B32" s="22"/>
      <c r="D32" s="24" t="s">
        <v>17</v>
      </c>
      <c r="E32" s="25" t="s">
        <v>498</v>
      </c>
      <c r="F32" s="25" t="s">
        <v>499</v>
      </c>
      <c r="I32" s="60"/>
      <c r="J32" s="26"/>
      <c r="K32" s="60"/>
      <c r="L32" s="48"/>
    </row>
    <row r="33" spans="2:12" s="1" customFormat="1" ht="11.4" x14ac:dyDescent="0.2">
      <c r="B33" s="17"/>
      <c r="C33" s="8" t="s">
        <v>144</v>
      </c>
      <c r="D33" s="8" t="s">
        <v>19</v>
      </c>
      <c r="E33" s="9" t="s">
        <v>500</v>
      </c>
      <c r="F33" s="10" t="s">
        <v>501</v>
      </c>
      <c r="G33" s="11" t="s">
        <v>151</v>
      </c>
      <c r="H33" s="12">
        <v>5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148</v>
      </c>
      <c r="D34" s="8" t="s">
        <v>19</v>
      </c>
      <c r="E34" s="9" t="s">
        <v>502</v>
      </c>
      <c r="F34" s="10" t="s">
        <v>503</v>
      </c>
      <c r="G34" s="11" t="s">
        <v>151</v>
      </c>
      <c r="H34" s="12">
        <v>5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153</v>
      </c>
      <c r="D35" s="8" t="s">
        <v>19</v>
      </c>
      <c r="E35" s="9" t="s">
        <v>504</v>
      </c>
      <c r="F35" s="10" t="s">
        <v>505</v>
      </c>
      <c r="G35" s="11" t="s">
        <v>151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22.8" x14ac:dyDescent="0.2">
      <c r="B36" s="17"/>
      <c r="C36" s="53" t="s">
        <v>156</v>
      </c>
      <c r="D36" s="53" t="s">
        <v>22</v>
      </c>
      <c r="E36" s="54" t="s">
        <v>506</v>
      </c>
      <c r="F36" s="55" t="s">
        <v>507</v>
      </c>
      <c r="G36" s="56" t="s">
        <v>151</v>
      </c>
      <c r="H36" s="57">
        <v>2</v>
      </c>
      <c r="I36" s="32"/>
      <c r="J36" s="33">
        <f t="shared" si="1"/>
        <v>0</v>
      </c>
      <c r="K36" s="13"/>
      <c r="L36" s="19"/>
    </row>
    <row r="37" spans="2:12" s="1" customFormat="1" ht="11.4" x14ac:dyDescent="0.2">
      <c r="B37" s="17"/>
      <c r="C37" s="8" t="s">
        <v>160</v>
      </c>
      <c r="D37" s="8" t="s">
        <v>19</v>
      </c>
      <c r="E37" s="9" t="s">
        <v>508</v>
      </c>
      <c r="F37" s="10" t="s">
        <v>509</v>
      </c>
      <c r="G37" s="11" t="s">
        <v>151</v>
      </c>
      <c r="H37" s="12">
        <v>1</v>
      </c>
      <c r="I37" s="32"/>
      <c r="J37" s="33">
        <f t="shared" si="1"/>
        <v>0</v>
      </c>
      <c r="K37" s="13"/>
      <c r="L37" s="19"/>
    </row>
    <row r="38" spans="2:12" s="1" customFormat="1" ht="22.8" x14ac:dyDescent="0.2">
      <c r="B38" s="17"/>
      <c r="C38" s="53" t="s">
        <v>163</v>
      </c>
      <c r="D38" s="53" t="s">
        <v>22</v>
      </c>
      <c r="E38" s="54" t="s">
        <v>510</v>
      </c>
      <c r="F38" s="55" t="s">
        <v>511</v>
      </c>
      <c r="G38" s="56" t="s">
        <v>151</v>
      </c>
      <c r="H38" s="57">
        <v>1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166</v>
      </c>
      <c r="D39" s="8" t="s">
        <v>19</v>
      </c>
      <c r="E39" s="9" t="s">
        <v>512</v>
      </c>
      <c r="F39" s="10" t="s">
        <v>513</v>
      </c>
      <c r="G39" s="11" t="s">
        <v>151</v>
      </c>
      <c r="H39" s="12">
        <v>1</v>
      </c>
      <c r="I39" s="32"/>
      <c r="J39" s="33">
        <f t="shared" si="1"/>
        <v>0</v>
      </c>
      <c r="K39" s="13"/>
      <c r="L39" s="19"/>
    </row>
    <row r="40" spans="2:12" s="1" customFormat="1" ht="22.8" x14ac:dyDescent="0.2">
      <c r="B40" s="17"/>
      <c r="C40" s="53" t="s">
        <v>169</v>
      </c>
      <c r="D40" s="53" t="s">
        <v>22</v>
      </c>
      <c r="E40" s="54" t="s">
        <v>514</v>
      </c>
      <c r="F40" s="55" t="s">
        <v>515</v>
      </c>
      <c r="G40" s="56" t="s">
        <v>151</v>
      </c>
      <c r="H40" s="57">
        <v>1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174</v>
      </c>
      <c r="D41" s="8" t="s">
        <v>19</v>
      </c>
      <c r="E41" s="9" t="s">
        <v>516</v>
      </c>
      <c r="F41" s="10" t="s">
        <v>517</v>
      </c>
      <c r="G41" s="11" t="s">
        <v>151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22.8" x14ac:dyDescent="0.2">
      <c r="B42" s="17"/>
      <c r="C42" s="53" t="s">
        <v>181</v>
      </c>
      <c r="D42" s="53" t="s">
        <v>22</v>
      </c>
      <c r="E42" s="54" t="s">
        <v>518</v>
      </c>
      <c r="F42" s="55" t="s">
        <v>519</v>
      </c>
      <c r="G42" s="56" t="s">
        <v>151</v>
      </c>
      <c r="H42" s="57">
        <v>1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184</v>
      </c>
      <c r="D43" s="8" t="s">
        <v>19</v>
      </c>
      <c r="E43" s="9" t="s">
        <v>520</v>
      </c>
      <c r="F43" s="10" t="s">
        <v>521</v>
      </c>
      <c r="G43" s="11" t="s">
        <v>122</v>
      </c>
      <c r="H43" s="12">
        <v>10.55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187</v>
      </c>
      <c r="D44" s="8" t="s">
        <v>19</v>
      </c>
      <c r="E44" s="9" t="s">
        <v>522</v>
      </c>
      <c r="F44" s="10" t="s">
        <v>523</v>
      </c>
      <c r="G44" s="11" t="s">
        <v>524</v>
      </c>
      <c r="H44" s="12">
        <v>10</v>
      </c>
      <c r="I44" s="32"/>
      <c r="J44" s="33">
        <f t="shared" si="1"/>
        <v>0</v>
      </c>
      <c r="K44" s="13"/>
      <c r="L44" s="19"/>
    </row>
    <row r="45" spans="2:12" s="1" customFormat="1" ht="11.4" x14ac:dyDescent="0.2">
      <c r="B45" s="17"/>
      <c r="C45" s="53" t="s">
        <v>190</v>
      </c>
      <c r="D45" s="53" t="s">
        <v>22</v>
      </c>
      <c r="E45" s="54" t="s">
        <v>525</v>
      </c>
      <c r="F45" s="55" t="s">
        <v>526</v>
      </c>
      <c r="G45" s="56" t="s">
        <v>151</v>
      </c>
      <c r="H45" s="57">
        <v>2</v>
      </c>
      <c r="I45" s="32"/>
      <c r="J45" s="33">
        <f t="shared" si="1"/>
        <v>0</v>
      </c>
      <c r="K45" s="13"/>
      <c r="L45" s="19"/>
    </row>
    <row r="46" spans="2:12" s="1" customFormat="1" ht="11.4" x14ac:dyDescent="0.2">
      <c r="B46" s="17"/>
      <c r="C46" s="53" t="s">
        <v>193</v>
      </c>
      <c r="D46" s="53" t="s">
        <v>22</v>
      </c>
      <c r="E46" s="54" t="s">
        <v>527</v>
      </c>
      <c r="F46" s="55" t="s">
        <v>528</v>
      </c>
      <c r="G46" s="56" t="s">
        <v>151</v>
      </c>
      <c r="H46" s="57">
        <v>8</v>
      </c>
      <c r="I46" s="32"/>
      <c r="J46" s="33">
        <f>ROUND(I46*H46,2)</f>
        <v>0</v>
      </c>
      <c r="K46" s="13"/>
      <c r="L46" s="19"/>
    </row>
    <row r="47" spans="2:12" s="1" customFormat="1" ht="11.4" x14ac:dyDescent="0.2">
      <c r="B47" s="17"/>
      <c r="C47" s="53" t="s">
        <v>199</v>
      </c>
      <c r="D47" s="53" t="s">
        <v>22</v>
      </c>
      <c r="E47" s="54" t="s">
        <v>529</v>
      </c>
      <c r="F47" s="55" t="s">
        <v>530</v>
      </c>
      <c r="G47" s="56" t="s">
        <v>151</v>
      </c>
      <c r="H47" s="57">
        <v>11</v>
      </c>
      <c r="I47" s="32"/>
      <c r="J47" s="33">
        <f t="shared" ref="J47:J66" si="2">ROUND(I47*H47,2)</f>
        <v>0</v>
      </c>
      <c r="K47" s="13"/>
      <c r="L47" s="19"/>
    </row>
    <row r="48" spans="2:12" s="1" customFormat="1" ht="11.4" x14ac:dyDescent="0.2">
      <c r="B48" s="17"/>
      <c r="C48" s="8" t="s">
        <v>203</v>
      </c>
      <c r="D48" s="8" t="s">
        <v>19</v>
      </c>
      <c r="E48" s="9" t="s">
        <v>531</v>
      </c>
      <c r="F48" s="10" t="s">
        <v>532</v>
      </c>
      <c r="G48" s="11" t="s">
        <v>20</v>
      </c>
      <c r="H48" s="12">
        <v>0.125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207</v>
      </c>
      <c r="D49" s="8" t="s">
        <v>19</v>
      </c>
      <c r="E49" s="9" t="s">
        <v>533</v>
      </c>
      <c r="F49" s="10" t="s">
        <v>534</v>
      </c>
      <c r="G49" s="11" t="s">
        <v>20</v>
      </c>
      <c r="H49" s="12">
        <v>0.17199999999999999</v>
      </c>
      <c r="I49" s="32"/>
      <c r="J49" s="33">
        <f t="shared" si="2"/>
        <v>0</v>
      </c>
      <c r="K49" s="13"/>
      <c r="L49" s="19"/>
    </row>
    <row r="50" spans="2:12" s="23" customFormat="1" ht="25.95" customHeight="1" x14ac:dyDescent="0.25">
      <c r="B50" s="22"/>
      <c r="D50" s="24" t="s">
        <v>17</v>
      </c>
      <c r="E50" s="25" t="s">
        <v>535</v>
      </c>
      <c r="F50" s="25" t="s">
        <v>396</v>
      </c>
      <c r="I50" s="60"/>
      <c r="J50" s="26"/>
      <c r="K50" s="60"/>
      <c r="L50" s="48"/>
    </row>
    <row r="51" spans="2:12" s="1" customFormat="1" ht="11.4" x14ac:dyDescent="0.2">
      <c r="B51" s="17"/>
      <c r="C51" s="8" t="s">
        <v>211</v>
      </c>
      <c r="D51" s="8" t="s">
        <v>19</v>
      </c>
      <c r="E51" s="9" t="s">
        <v>536</v>
      </c>
      <c r="F51" s="10" t="s">
        <v>537</v>
      </c>
      <c r="G51" s="11" t="s">
        <v>210</v>
      </c>
      <c r="H51" s="12">
        <v>50</v>
      </c>
      <c r="I51" s="32"/>
      <c r="J51" s="33">
        <f t="shared" si="2"/>
        <v>0</v>
      </c>
      <c r="K51" s="13"/>
      <c r="L51" s="19"/>
    </row>
    <row r="52" spans="2:12" s="1" customFormat="1" ht="22.8" x14ac:dyDescent="0.2">
      <c r="B52" s="17"/>
      <c r="C52" s="53" t="s">
        <v>428</v>
      </c>
      <c r="D52" s="53" t="s">
        <v>22</v>
      </c>
      <c r="E52" s="54" t="s">
        <v>538</v>
      </c>
      <c r="F52" s="55" t="s">
        <v>539</v>
      </c>
      <c r="G52" s="56" t="s">
        <v>210</v>
      </c>
      <c r="H52" s="57">
        <v>50</v>
      </c>
      <c r="I52" s="32"/>
      <c r="J52" s="33">
        <f t="shared" si="2"/>
        <v>0</v>
      </c>
      <c r="K52" s="13"/>
      <c r="L52" s="19"/>
    </row>
    <row r="53" spans="2:12" s="1" customFormat="1" ht="11.4" x14ac:dyDescent="0.2">
      <c r="B53" s="17"/>
      <c r="C53" s="8" t="s">
        <v>431</v>
      </c>
      <c r="D53" s="8" t="s">
        <v>19</v>
      </c>
      <c r="E53" s="9" t="s">
        <v>540</v>
      </c>
      <c r="F53" s="10" t="s">
        <v>541</v>
      </c>
      <c r="G53" s="11" t="s">
        <v>20</v>
      </c>
      <c r="H53" s="12">
        <v>5.3999999999999999E-2</v>
      </c>
      <c r="I53" s="32"/>
      <c r="J53" s="33">
        <f t="shared" si="2"/>
        <v>0</v>
      </c>
      <c r="K53" s="13"/>
      <c r="L53" s="19"/>
    </row>
    <row r="54" spans="2:12" s="23" customFormat="1" ht="25.95" customHeight="1" x14ac:dyDescent="0.25">
      <c r="B54" s="22"/>
      <c r="D54" s="24" t="s">
        <v>17</v>
      </c>
      <c r="E54" s="25" t="s">
        <v>22</v>
      </c>
      <c r="F54" s="25" t="s">
        <v>196</v>
      </c>
      <c r="I54" s="60"/>
      <c r="J54" s="26"/>
      <c r="K54" s="60"/>
      <c r="L54" s="48"/>
    </row>
    <row r="55" spans="2:12" s="23" customFormat="1" ht="25.95" customHeight="1" x14ac:dyDescent="0.25">
      <c r="B55" s="22"/>
      <c r="D55" s="24" t="s">
        <v>17</v>
      </c>
      <c r="E55" s="25" t="s">
        <v>542</v>
      </c>
      <c r="F55" s="25" t="s">
        <v>543</v>
      </c>
      <c r="I55" s="60"/>
      <c r="J55" s="26"/>
      <c r="K55" s="60"/>
      <c r="L55" s="48"/>
    </row>
    <row r="56" spans="2:12" s="1" customFormat="1" ht="11.4" x14ac:dyDescent="0.2">
      <c r="B56" s="17"/>
      <c r="C56" s="8" t="s">
        <v>433</v>
      </c>
      <c r="D56" s="8" t="s">
        <v>19</v>
      </c>
      <c r="E56" s="9" t="s">
        <v>544</v>
      </c>
      <c r="F56" s="10" t="s">
        <v>545</v>
      </c>
      <c r="G56" s="11" t="s">
        <v>206</v>
      </c>
      <c r="H56" s="12">
        <v>50</v>
      </c>
      <c r="I56" s="32"/>
      <c r="J56" s="33">
        <f t="shared" si="2"/>
        <v>0</v>
      </c>
      <c r="K56" s="13"/>
      <c r="L56" s="19"/>
    </row>
    <row r="57" spans="2:12" s="1" customFormat="1" ht="11.4" x14ac:dyDescent="0.2">
      <c r="B57" s="17"/>
      <c r="C57" s="8" t="s">
        <v>436</v>
      </c>
      <c r="D57" s="8" t="s">
        <v>19</v>
      </c>
      <c r="E57" s="9" t="s">
        <v>546</v>
      </c>
      <c r="F57" s="10" t="s">
        <v>547</v>
      </c>
      <c r="G57" s="11" t="s">
        <v>282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 t="s">
        <v>439</v>
      </c>
      <c r="D58" s="8" t="s">
        <v>19</v>
      </c>
      <c r="E58" s="9" t="s">
        <v>548</v>
      </c>
      <c r="F58" s="10" t="s">
        <v>549</v>
      </c>
      <c r="G58" s="11" t="s">
        <v>206</v>
      </c>
      <c r="H58" s="12">
        <v>50</v>
      </c>
      <c r="I58" s="32"/>
      <c r="J58" s="33">
        <f t="shared" si="2"/>
        <v>0</v>
      </c>
      <c r="K58" s="13"/>
      <c r="L58" s="19"/>
    </row>
    <row r="59" spans="2:12" s="1" customFormat="1" ht="11.4" x14ac:dyDescent="0.2">
      <c r="B59" s="17"/>
      <c r="C59" s="8" t="s">
        <v>442</v>
      </c>
      <c r="D59" s="8" t="s">
        <v>19</v>
      </c>
      <c r="E59" s="9" t="s">
        <v>550</v>
      </c>
      <c r="F59" s="10" t="s">
        <v>551</v>
      </c>
      <c r="G59" s="11" t="s">
        <v>206</v>
      </c>
      <c r="H59" s="12">
        <v>50</v>
      </c>
      <c r="I59" s="32"/>
      <c r="J59" s="33">
        <f t="shared" si="2"/>
        <v>0</v>
      </c>
      <c r="K59" s="13"/>
      <c r="L59" s="19"/>
    </row>
    <row r="60" spans="2:12" s="1" customFormat="1" ht="11.4" x14ac:dyDescent="0.2">
      <c r="B60" s="17"/>
      <c r="C60" s="8" t="s">
        <v>445</v>
      </c>
      <c r="D60" s="8" t="s">
        <v>19</v>
      </c>
      <c r="E60" s="9" t="s">
        <v>552</v>
      </c>
      <c r="F60" s="10" t="s">
        <v>553</v>
      </c>
      <c r="G60" s="11" t="s">
        <v>206</v>
      </c>
      <c r="H60" s="12">
        <v>50</v>
      </c>
      <c r="I60" s="32"/>
      <c r="J60" s="33">
        <f t="shared" si="2"/>
        <v>0</v>
      </c>
      <c r="K60" s="13"/>
      <c r="L60" s="19"/>
    </row>
    <row r="61" spans="2:12" s="23" customFormat="1" ht="25.95" customHeight="1" x14ac:dyDescent="0.25">
      <c r="B61" s="22"/>
      <c r="D61" s="24" t="s">
        <v>17</v>
      </c>
      <c r="E61" s="25" t="s">
        <v>554</v>
      </c>
      <c r="F61" s="25" t="s">
        <v>555</v>
      </c>
      <c r="I61" s="60"/>
      <c r="J61" s="26"/>
      <c r="K61" s="60"/>
      <c r="L61" s="48"/>
    </row>
    <row r="62" spans="2:12" s="1" customFormat="1" ht="11.4" x14ac:dyDescent="0.2">
      <c r="B62" s="17"/>
      <c r="C62" s="8" t="s">
        <v>448</v>
      </c>
      <c r="D62" s="8" t="s">
        <v>19</v>
      </c>
      <c r="E62" s="9" t="s">
        <v>556</v>
      </c>
      <c r="F62" s="10" t="s">
        <v>557</v>
      </c>
      <c r="G62" s="11" t="s">
        <v>202</v>
      </c>
      <c r="H62" s="12">
        <v>1</v>
      </c>
      <c r="I62" s="32"/>
      <c r="J62" s="33">
        <f t="shared" si="2"/>
        <v>0</v>
      </c>
      <c r="K62" s="13"/>
      <c r="L62" s="19"/>
    </row>
    <row r="63" spans="2:12" s="1" customFormat="1" ht="11.4" x14ac:dyDescent="0.2">
      <c r="B63" s="17"/>
      <c r="C63" s="53" t="s">
        <v>451</v>
      </c>
      <c r="D63" s="53" t="s">
        <v>22</v>
      </c>
      <c r="E63" s="54" t="s">
        <v>558</v>
      </c>
      <c r="F63" s="55" t="s">
        <v>559</v>
      </c>
      <c r="G63" s="56" t="s">
        <v>560</v>
      </c>
      <c r="H63" s="57">
        <v>1</v>
      </c>
      <c r="I63" s="32"/>
      <c r="J63" s="33">
        <f t="shared" si="2"/>
        <v>0</v>
      </c>
      <c r="K63" s="13"/>
      <c r="L63" s="19"/>
    </row>
    <row r="64" spans="2:12" s="1" customFormat="1" ht="22.8" x14ac:dyDescent="0.2">
      <c r="B64" s="17"/>
      <c r="C64" s="8" t="s">
        <v>454</v>
      </c>
      <c r="D64" s="8" t="s">
        <v>19</v>
      </c>
      <c r="E64" s="9" t="s">
        <v>561</v>
      </c>
      <c r="F64" s="10" t="s">
        <v>562</v>
      </c>
      <c r="G64" s="11" t="s">
        <v>563</v>
      </c>
      <c r="H64" s="12">
        <v>6</v>
      </c>
      <c r="I64" s="32"/>
      <c r="J64" s="33">
        <f t="shared" si="2"/>
        <v>0</v>
      </c>
      <c r="K64" s="13"/>
      <c r="L64" s="19"/>
    </row>
    <row r="65" spans="2:12" s="1" customFormat="1" ht="19.2" x14ac:dyDescent="0.2">
      <c r="B65" s="17"/>
      <c r="D65" s="27" t="s">
        <v>21</v>
      </c>
      <c r="F65" s="28" t="s">
        <v>564</v>
      </c>
      <c r="I65" s="59"/>
      <c r="K65" s="59"/>
      <c r="L65" s="19"/>
    </row>
    <row r="66" spans="2:12" s="1" customFormat="1" ht="11.4" x14ac:dyDescent="0.2">
      <c r="B66" s="17"/>
      <c r="C66" s="8" t="s">
        <v>565</v>
      </c>
      <c r="D66" s="8" t="s">
        <v>19</v>
      </c>
      <c r="E66" s="9" t="s">
        <v>566</v>
      </c>
      <c r="F66" s="10" t="s">
        <v>567</v>
      </c>
      <c r="G66" s="11" t="s">
        <v>563</v>
      </c>
      <c r="H66" s="12">
        <v>4</v>
      </c>
      <c r="I66" s="32"/>
      <c r="J66" s="33">
        <f t="shared" si="2"/>
        <v>0</v>
      </c>
      <c r="K66" s="13"/>
      <c r="L66" s="19"/>
    </row>
    <row r="67" spans="2:12" s="1" customFormat="1" ht="19.2" x14ac:dyDescent="0.2">
      <c r="B67" s="17"/>
      <c r="D67" s="27" t="s">
        <v>21</v>
      </c>
      <c r="F67" s="28" t="s">
        <v>568</v>
      </c>
      <c r="L67" s="19"/>
    </row>
    <row r="68" spans="2:12" s="1" customFormat="1" ht="22.95" customHeight="1" x14ac:dyDescent="0.3">
      <c r="B68" s="17"/>
      <c r="C68" s="21" t="s">
        <v>6</v>
      </c>
      <c r="J68" s="34">
        <f>SUM(J12:J67)</f>
        <v>0</v>
      </c>
      <c r="L68" s="19"/>
    </row>
    <row r="69" spans="2:12" s="1" customFormat="1" ht="6.9" customHeight="1" x14ac:dyDescent="0.2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1"/>
    </row>
    <row r="71" spans="2:12" x14ac:dyDescent="0.2">
      <c r="J71" s="49"/>
    </row>
    <row r="72" spans="2:12" x14ac:dyDescent="0.2">
      <c r="H72" s="50"/>
    </row>
  </sheetData>
  <sheetProtection algorithmName="SHA-512" hashValue="tcwJr9MigrFsX2zYc4Aau03Z68jiVx8O1Wip+uICVr7ivSwfxaNmhjmBq/6ZQrlwqFYdNRuKWM36Hux/AkKjDg==" saltValue="edOkaLFibJPQ0TuSWbeI5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68" xr:uid="{73633855-4FD9-443A-8E96-3703314140E2}">
      <formula1>ROUND(I11,2)</formula1>
    </dataValidation>
  </dataValidations>
  <hyperlinks>
    <hyperlink ref="O4" location="'Rek. obj.'!A1" display="*späť na Rek. obj." xr:uid="{1E6F3E1C-936C-45F7-8346-6C16AFDBE10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0D0C8-C09B-4344-A8EC-A372030F243B}">
  <sheetPr>
    <tabColor theme="2" tint="-0.749992370372631"/>
    <pageSetUpPr fitToPage="1"/>
  </sheetPr>
  <dimension ref="B1:O141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39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457</v>
      </c>
      <c r="F11" s="25" t="s">
        <v>361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635</v>
      </c>
      <c r="F12" s="10" t="s">
        <v>636</v>
      </c>
      <c r="G12" s="11" t="s">
        <v>122</v>
      </c>
      <c r="H12" s="12">
        <v>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53" t="s">
        <v>91</v>
      </c>
      <c r="D13" s="53" t="s">
        <v>22</v>
      </c>
      <c r="E13" s="54" t="s">
        <v>637</v>
      </c>
      <c r="F13" s="55" t="s">
        <v>638</v>
      </c>
      <c r="G13" s="56" t="s">
        <v>122</v>
      </c>
      <c r="H13" s="57">
        <v>500</v>
      </c>
      <c r="I13" s="32"/>
      <c r="J13" s="33">
        <f t="shared" si="0"/>
        <v>0</v>
      </c>
      <c r="K13" s="13"/>
      <c r="L13" s="19"/>
    </row>
    <row r="14" spans="2:15" s="1" customFormat="1" ht="38.4" x14ac:dyDescent="0.2">
      <c r="B14" s="17"/>
      <c r="D14" s="27" t="s">
        <v>21</v>
      </c>
      <c r="F14" s="28" t="s">
        <v>639</v>
      </c>
      <c r="I14" s="59"/>
      <c r="K14" s="59"/>
      <c r="L14" s="19"/>
    </row>
    <row r="15" spans="2:15" s="1" customFormat="1" ht="11.4" x14ac:dyDescent="0.2">
      <c r="B15" s="17"/>
      <c r="C15" s="8" t="s">
        <v>94</v>
      </c>
      <c r="D15" s="8" t="s">
        <v>19</v>
      </c>
      <c r="E15" s="9" t="s">
        <v>640</v>
      </c>
      <c r="F15" s="10" t="s">
        <v>641</v>
      </c>
      <c r="G15" s="11" t="s">
        <v>122</v>
      </c>
      <c r="H15" s="12">
        <v>60</v>
      </c>
      <c r="I15" s="32"/>
      <c r="J15" s="33">
        <f t="shared" si="0"/>
        <v>0</v>
      </c>
      <c r="K15" s="13"/>
      <c r="L15" s="19"/>
    </row>
    <row r="16" spans="2:15" s="1" customFormat="1" ht="22.8" x14ac:dyDescent="0.2">
      <c r="B16" s="17"/>
      <c r="C16" s="53" t="s">
        <v>97</v>
      </c>
      <c r="D16" s="53" t="s">
        <v>22</v>
      </c>
      <c r="E16" s="54" t="s">
        <v>642</v>
      </c>
      <c r="F16" s="55" t="s">
        <v>643</v>
      </c>
      <c r="G16" s="56" t="s">
        <v>122</v>
      </c>
      <c r="H16" s="57">
        <v>60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644</v>
      </c>
      <c r="F17" s="10" t="s">
        <v>641</v>
      </c>
      <c r="G17" s="11" t="s">
        <v>122</v>
      </c>
      <c r="H17" s="12">
        <v>60</v>
      </c>
      <c r="I17" s="32"/>
      <c r="J17" s="33">
        <f t="shared" ref="J17:J132" si="1">ROUND(I17*H17,2)</f>
        <v>0</v>
      </c>
      <c r="K17" s="13"/>
      <c r="L17" s="19"/>
    </row>
    <row r="18" spans="2:12" s="1" customFormat="1" ht="22.8" x14ac:dyDescent="0.2">
      <c r="B18" s="17"/>
      <c r="C18" s="8" t="s">
        <v>103</v>
      </c>
      <c r="D18" s="8" t="s">
        <v>19</v>
      </c>
      <c r="E18" s="9" t="s">
        <v>645</v>
      </c>
      <c r="F18" s="10" t="s">
        <v>646</v>
      </c>
      <c r="G18" s="11" t="s">
        <v>122</v>
      </c>
      <c r="H18" s="12">
        <v>60</v>
      </c>
      <c r="I18" s="32"/>
      <c r="J18" s="33">
        <f t="shared" si="1"/>
        <v>0</v>
      </c>
      <c r="K18" s="13"/>
      <c r="L18" s="19"/>
    </row>
    <row r="19" spans="2:12" s="1" customFormat="1" ht="22.8" x14ac:dyDescent="0.2">
      <c r="B19" s="17"/>
      <c r="C19" s="53" t="s">
        <v>107</v>
      </c>
      <c r="D19" s="53" t="s">
        <v>22</v>
      </c>
      <c r="E19" s="54" t="s">
        <v>647</v>
      </c>
      <c r="F19" s="55" t="s">
        <v>648</v>
      </c>
      <c r="G19" s="56" t="s">
        <v>122</v>
      </c>
      <c r="H19" s="57">
        <v>60</v>
      </c>
      <c r="I19" s="32"/>
      <c r="J19" s="33">
        <f t="shared" si="1"/>
        <v>0</v>
      </c>
      <c r="K19" s="13"/>
      <c r="L19" s="19"/>
    </row>
    <row r="20" spans="2:12" s="1" customFormat="1" ht="19.2" x14ac:dyDescent="0.2">
      <c r="B20" s="17"/>
      <c r="D20" s="27" t="s">
        <v>21</v>
      </c>
      <c r="F20" s="28" t="s">
        <v>649</v>
      </c>
      <c r="I20" s="59"/>
      <c r="K20" s="59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462</v>
      </c>
      <c r="F21" s="10" t="s">
        <v>463</v>
      </c>
      <c r="G21" s="11" t="s">
        <v>20</v>
      </c>
      <c r="H21" s="12">
        <v>1.327</v>
      </c>
      <c r="I21" s="32"/>
      <c r="J21" s="33">
        <f t="shared" si="1"/>
        <v>0</v>
      </c>
      <c r="K21" s="13"/>
      <c r="L21" s="19"/>
    </row>
    <row r="22" spans="2:12" s="23" customFormat="1" ht="25.95" customHeight="1" x14ac:dyDescent="0.25">
      <c r="B22" s="22"/>
      <c r="D22" s="24" t="s">
        <v>17</v>
      </c>
      <c r="E22" s="25" t="s">
        <v>650</v>
      </c>
      <c r="F22" s="25" t="s">
        <v>651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113</v>
      </c>
      <c r="D23" s="8" t="s">
        <v>19</v>
      </c>
      <c r="E23" s="9" t="s">
        <v>652</v>
      </c>
      <c r="F23" s="10" t="s">
        <v>653</v>
      </c>
      <c r="G23" s="11" t="s">
        <v>206</v>
      </c>
      <c r="H23" s="12">
        <v>160</v>
      </c>
      <c r="I23" s="32"/>
      <c r="J23" s="33">
        <f t="shared" si="1"/>
        <v>0</v>
      </c>
      <c r="K23" s="13"/>
      <c r="L23" s="19"/>
    </row>
    <row r="24" spans="2:12" s="1" customFormat="1" ht="22.8" x14ac:dyDescent="0.2">
      <c r="B24" s="17"/>
      <c r="C24" s="53" t="s">
        <v>116</v>
      </c>
      <c r="D24" s="53" t="s">
        <v>22</v>
      </c>
      <c r="E24" s="54" t="s">
        <v>654</v>
      </c>
      <c r="F24" s="55" t="s">
        <v>655</v>
      </c>
      <c r="G24" s="56" t="s">
        <v>206</v>
      </c>
      <c r="H24" s="57">
        <v>160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119</v>
      </c>
      <c r="D25" s="8" t="s">
        <v>19</v>
      </c>
      <c r="E25" s="9" t="s">
        <v>656</v>
      </c>
      <c r="F25" s="10" t="s">
        <v>657</v>
      </c>
      <c r="G25" s="11" t="s">
        <v>151</v>
      </c>
      <c r="H25" s="12">
        <v>60</v>
      </c>
      <c r="I25" s="32"/>
      <c r="J25" s="33">
        <f t="shared" si="1"/>
        <v>0</v>
      </c>
      <c r="K25" s="13"/>
      <c r="L25" s="19"/>
    </row>
    <row r="26" spans="2:12" s="1" customFormat="1" ht="22.8" x14ac:dyDescent="0.2">
      <c r="B26" s="17"/>
      <c r="C26" s="53" t="s">
        <v>123</v>
      </c>
      <c r="D26" s="53" t="s">
        <v>22</v>
      </c>
      <c r="E26" s="54" t="s">
        <v>658</v>
      </c>
      <c r="F26" s="55" t="s">
        <v>659</v>
      </c>
      <c r="G26" s="56" t="s">
        <v>151</v>
      </c>
      <c r="H26" s="57">
        <v>60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126</v>
      </c>
      <c r="D27" s="8" t="s">
        <v>19</v>
      </c>
      <c r="E27" s="9" t="s">
        <v>660</v>
      </c>
      <c r="F27" s="10" t="s">
        <v>661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53" t="s">
        <v>129</v>
      </c>
      <c r="D28" s="53" t="s">
        <v>22</v>
      </c>
      <c r="E28" s="54" t="s">
        <v>662</v>
      </c>
      <c r="F28" s="55" t="s">
        <v>663</v>
      </c>
      <c r="G28" s="56" t="s">
        <v>151</v>
      </c>
      <c r="H28" s="57">
        <v>10</v>
      </c>
      <c r="I28" s="32"/>
      <c r="J28" s="33">
        <f t="shared" si="1"/>
        <v>0</v>
      </c>
      <c r="K28" s="13"/>
      <c r="L28" s="19"/>
    </row>
    <row r="29" spans="2:12" s="23" customFormat="1" ht="25.95" customHeight="1" x14ac:dyDescent="0.25">
      <c r="B29" s="22"/>
      <c r="D29" s="24" t="s">
        <v>17</v>
      </c>
      <c r="E29" s="25" t="s">
        <v>535</v>
      </c>
      <c r="F29" s="25" t="s">
        <v>396</v>
      </c>
      <c r="I29" s="60"/>
      <c r="J29" s="26"/>
      <c r="K29" s="60"/>
      <c r="L29" s="48"/>
    </row>
    <row r="30" spans="2:12" s="1" customFormat="1" ht="11.4" x14ac:dyDescent="0.2">
      <c r="B30" s="17"/>
      <c r="C30" s="8" t="s">
        <v>132</v>
      </c>
      <c r="D30" s="8" t="s">
        <v>19</v>
      </c>
      <c r="E30" s="9" t="s">
        <v>664</v>
      </c>
      <c r="F30" s="10" t="s">
        <v>665</v>
      </c>
      <c r="G30" s="11" t="s">
        <v>210</v>
      </c>
      <c r="H30" s="12">
        <v>3260</v>
      </c>
      <c r="I30" s="32"/>
      <c r="J30" s="33">
        <f t="shared" si="1"/>
        <v>0</v>
      </c>
      <c r="K30" s="13"/>
      <c r="L30" s="19"/>
    </row>
    <row r="31" spans="2:12" s="1" customFormat="1" ht="22.8" x14ac:dyDescent="0.2">
      <c r="B31" s="17"/>
      <c r="C31" s="53" t="s">
        <v>135</v>
      </c>
      <c r="D31" s="53" t="s">
        <v>22</v>
      </c>
      <c r="E31" s="54" t="s">
        <v>538</v>
      </c>
      <c r="F31" s="55" t="s">
        <v>539</v>
      </c>
      <c r="G31" s="56" t="s">
        <v>210</v>
      </c>
      <c r="H31" s="57">
        <v>3260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138</v>
      </c>
      <c r="D32" s="8" t="s">
        <v>19</v>
      </c>
      <c r="E32" s="9" t="s">
        <v>666</v>
      </c>
      <c r="F32" s="10" t="s">
        <v>667</v>
      </c>
      <c r="G32" s="11" t="s">
        <v>210</v>
      </c>
      <c r="H32" s="12">
        <v>3260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53" t="s">
        <v>141</v>
      </c>
      <c r="D33" s="53" t="s">
        <v>22</v>
      </c>
      <c r="E33" s="54" t="s">
        <v>668</v>
      </c>
      <c r="F33" s="55" t="s">
        <v>669</v>
      </c>
      <c r="G33" s="56" t="s">
        <v>210</v>
      </c>
      <c r="H33" s="57">
        <v>650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144</v>
      </c>
      <c r="D34" s="8" t="s">
        <v>19</v>
      </c>
      <c r="E34" s="9" t="s">
        <v>540</v>
      </c>
      <c r="F34" s="10" t="s">
        <v>541</v>
      </c>
      <c r="G34" s="11" t="s">
        <v>20</v>
      </c>
      <c r="H34" s="12">
        <v>3.26</v>
      </c>
      <c r="I34" s="32"/>
      <c r="J34" s="33">
        <f t="shared" si="1"/>
        <v>0</v>
      </c>
      <c r="K34" s="13"/>
      <c r="L34" s="19"/>
    </row>
    <row r="35" spans="2:12" s="23" customFormat="1" ht="25.95" customHeight="1" x14ac:dyDescent="0.25">
      <c r="B35" s="22"/>
      <c r="D35" s="24" t="s">
        <v>17</v>
      </c>
      <c r="E35" s="25" t="s">
        <v>670</v>
      </c>
      <c r="F35" s="25" t="s">
        <v>671</v>
      </c>
      <c r="I35" s="60"/>
      <c r="J35" s="26"/>
      <c r="K35" s="60"/>
      <c r="L35" s="48"/>
    </row>
    <row r="36" spans="2:12" s="1" customFormat="1" ht="11.4" x14ac:dyDescent="0.2">
      <c r="B36" s="17"/>
      <c r="C36" s="8" t="s">
        <v>148</v>
      </c>
      <c r="D36" s="8" t="s">
        <v>19</v>
      </c>
      <c r="E36" s="9" t="s">
        <v>672</v>
      </c>
      <c r="F36" s="10" t="s">
        <v>673</v>
      </c>
      <c r="G36" s="11" t="s">
        <v>151</v>
      </c>
      <c r="H36" s="12">
        <v>7</v>
      </c>
      <c r="I36" s="32"/>
      <c r="J36" s="33">
        <f t="shared" si="1"/>
        <v>0</v>
      </c>
      <c r="K36" s="13"/>
      <c r="L36" s="19"/>
    </row>
    <row r="37" spans="2:12" s="1" customFormat="1" ht="22.8" x14ac:dyDescent="0.2">
      <c r="B37" s="17"/>
      <c r="C37" s="53" t="s">
        <v>153</v>
      </c>
      <c r="D37" s="53" t="s">
        <v>22</v>
      </c>
      <c r="E37" s="54" t="s">
        <v>674</v>
      </c>
      <c r="F37" s="55" t="s">
        <v>675</v>
      </c>
      <c r="G37" s="56" t="s">
        <v>151</v>
      </c>
      <c r="H37" s="57">
        <v>7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156</v>
      </c>
      <c r="D38" s="8" t="s">
        <v>19</v>
      </c>
      <c r="E38" s="9" t="s">
        <v>676</v>
      </c>
      <c r="F38" s="10" t="s">
        <v>677</v>
      </c>
      <c r="G38" s="11" t="s">
        <v>206</v>
      </c>
      <c r="H38" s="12">
        <v>20</v>
      </c>
      <c r="I38" s="32"/>
      <c r="J38" s="33">
        <f t="shared" si="1"/>
        <v>0</v>
      </c>
      <c r="K38" s="13"/>
      <c r="L38" s="19"/>
    </row>
    <row r="39" spans="2:12" s="1" customFormat="1" ht="22.8" x14ac:dyDescent="0.2">
      <c r="B39" s="17"/>
      <c r="C39" s="53" t="s">
        <v>160</v>
      </c>
      <c r="D39" s="53" t="s">
        <v>22</v>
      </c>
      <c r="E39" s="54" t="s">
        <v>678</v>
      </c>
      <c r="F39" s="55" t="s">
        <v>679</v>
      </c>
      <c r="G39" s="56" t="s">
        <v>206</v>
      </c>
      <c r="H39" s="57">
        <v>20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680</v>
      </c>
      <c r="F40" s="10" t="s">
        <v>681</v>
      </c>
      <c r="G40" s="11" t="s">
        <v>206</v>
      </c>
      <c r="H40" s="12">
        <v>20</v>
      </c>
      <c r="I40" s="32"/>
      <c r="J40" s="33">
        <f t="shared" si="1"/>
        <v>0</v>
      </c>
      <c r="K40" s="13"/>
      <c r="L40" s="19"/>
    </row>
    <row r="41" spans="2:12" s="1" customFormat="1" ht="22.8" x14ac:dyDescent="0.2">
      <c r="B41" s="17"/>
      <c r="C41" s="53" t="s">
        <v>166</v>
      </c>
      <c r="D41" s="53" t="s">
        <v>22</v>
      </c>
      <c r="E41" s="54" t="s">
        <v>682</v>
      </c>
      <c r="F41" s="55" t="s">
        <v>683</v>
      </c>
      <c r="G41" s="56" t="s">
        <v>206</v>
      </c>
      <c r="H41" s="57">
        <v>20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684</v>
      </c>
      <c r="F42" s="10" t="s">
        <v>685</v>
      </c>
      <c r="G42" s="11" t="s">
        <v>206</v>
      </c>
      <c r="H42" s="12">
        <v>80</v>
      </c>
      <c r="I42" s="32"/>
      <c r="J42" s="33">
        <f t="shared" si="1"/>
        <v>0</v>
      </c>
      <c r="K42" s="13"/>
      <c r="L42" s="19"/>
    </row>
    <row r="43" spans="2:12" s="1" customFormat="1" ht="22.8" x14ac:dyDescent="0.2">
      <c r="B43" s="17"/>
      <c r="C43" s="53" t="s">
        <v>174</v>
      </c>
      <c r="D43" s="53" t="s">
        <v>22</v>
      </c>
      <c r="E43" s="54" t="s">
        <v>686</v>
      </c>
      <c r="F43" s="55" t="s">
        <v>687</v>
      </c>
      <c r="G43" s="56" t="s">
        <v>206</v>
      </c>
      <c r="H43" s="57">
        <v>80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181</v>
      </c>
      <c r="D44" s="8" t="s">
        <v>19</v>
      </c>
      <c r="E44" s="9" t="s">
        <v>688</v>
      </c>
      <c r="F44" s="10" t="s">
        <v>689</v>
      </c>
      <c r="G44" s="11" t="s">
        <v>206</v>
      </c>
      <c r="H44" s="12">
        <v>120</v>
      </c>
      <c r="I44" s="32"/>
      <c r="J44" s="33">
        <f t="shared" si="1"/>
        <v>0</v>
      </c>
      <c r="K44" s="13"/>
      <c r="L44" s="19"/>
    </row>
    <row r="45" spans="2:12" s="1" customFormat="1" ht="22.8" x14ac:dyDescent="0.2">
      <c r="B45" s="17"/>
      <c r="C45" s="53" t="s">
        <v>184</v>
      </c>
      <c r="D45" s="53" t="s">
        <v>22</v>
      </c>
      <c r="E45" s="54" t="s">
        <v>690</v>
      </c>
      <c r="F45" s="55" t="s">
        <v>691</v>
      </c>
      <c r="G45" s="56" t="s">
        <v>206</v>
      </c>
      <c r="H45" s="57">
        <v>120</v>
      </c>
      <c r="I45" s="32"/>
      <c r="J45" s="33">
        <f t="shared" si="1"/>
        <v>0</v>
      </c>
      <c r="K45" s="13"/>
      <c r="L45" s="19"/>
    </row>
    <row r="46" spans="2:12" s="1" customFormat="1" ht="11.4" x14ac:dyDescent="0.2">
      <c r="B46" s="17"/>
      <c r="C46" s="8" t="s">
        <v>187</v>
      </c>
      <c r="D46" s="8" t="s">
        <v>19</v>
      </c>
      <c r="E46" s="9" t="s">
        <v>692</v>
      </c>
      <c r="F46" s="10" t="s">
        <v>693</v>
      </c>
      <c r="G46" s="11" t="s">
        <v>122</v>
      </c>
      <c r="H46" s="12">
        <v>180</v>
      </c>
      <c r="I46" s="32"/>
      <c r="J46" s="33">
        <f>ROUND(I46*H46,2)</f>
        <v>0</v>
      </c>
      <c r="K46" s="13"/>
      <c r="L46" s="19"/>
    </row>
    <row r="47" spans="2:12" s="1" customFormat="1" ht="22.8" x14ac:dyDescent="0.2">
      <c r="B47" s="17"/>
      <c r="C47" s="53" t="s">
        <v>190</v>
      </c>
      <c r="D47" s="53" t="s">
        <v>22</v>
      </c>
      <c r="E47" s="54" t="s">
        <v>694</v>
      </c>
      <c r="F47" s="55" t="s">
        <v>695</v>
      </c>
      <c r="G47" s="56" t="s">
        <v>122</v>
      </c>
      <c r="H47" s="57">
        <v>180</v>
      </c>
      <c r="I47" s="32"/>
      <c r="J47" s="33">
        <f t="shared" ref="J47:J72" si="2">ROUND(I47*H47,2)</f>
        <v>0</v>
      </c>
      <c r="K47" s="13"/>
      <c r="L47" s="19"/>
    </row>
    <row r="48" spans="2:12" s="1" customFormat="1" ht="11.4" x14ac:dyDescent="0.2">
      <c r="B48" s="17"/>
      <c r="C48" s="8" t="s">
        <v>193</v>
      </c>
      <c r="D48" s="8" t="s">
        <v>19</v>
      </c>
      <c r="E48" s="9" t="s">
        <v>696</v>
      </c>
      <c r="F48" s="10" t="s">
        <v>697</v>
      </c>
      <c r="G48" s="11" t="s">
        <v>206</v>
      </c>
      <c r="H48" s="12">
        <v>10</v>
      </c>
      <c r="I48" s="32"/>
      <c r="J48" s="33">
        <f t="shared" si="2"/>
        <v>0</v>
      </c>
      <c r="K48" s="13"/>
      <c r="L48" s="19"/>
    </row>
    <row r="49" spans="2:12" s="1" customFormat="1" ht="22.8" x14ac:dyDescent="0.2">
      <c r="B49" s="17"/>
      <c r="C49" s="53" t="s">
        <v>199</v>
      </c>
      <c r="D49" s="53" t="s">
        <v>22</v>
      </c>
      <c r="E49" s="54" t="s">
        <v>698</v>
      </c>
      <c r="F49" s="55" t="s">
        <v>699</v>
      </c>
      <c r="G49" s="56" t="s">
        <v>206</v>
      </c>
      <c r="H49" s="57">
        <v>10</v>
      </c>
      <c r="I49" s="32"/>
      <c r="J49" s="33">
        <f t="shared" si="2"/>
        <v>0</v>
      </c>
      <c r="K49" s="13"/>
      <c r="L49" s="19"/>
    </row>
    <row r="50" spans="2:12" s="1" customFormat="1" ht="11.4" x14ac:dyDescent="0.2">
      <c r="B50" s="17"/>
      <c r="C50" s="8" t="s">
        <v>203</v>
      </c>
      <c r="D50" s="8" t="s">
        <v>19</v>
      </c>
      <c r="E50" s="9" t="s">
        <v>700</v>
      </c>
      <c r="F50" s="10" t="s">
        <v>701</v>
      </c>
      <c r="G50" s="11" t="s">
        <v>206</v>
      </c>
      <c r="H50" s="12">
        <v>124</v>
      </c>
      <c r="I50" s="32"/>
      <c r="J50" s="33">
        <f t="shared" si="2"/>
        <v>0</v>
      </c>
      <c r="K50" s="13"/>
      <c r="L50" s="19"/>
    </row>
    <row r="51" spans="2:12" s="1" customFormat="1" ht="22.8" x14ac:dyDescent="0.2">
      <c r="B51" s="17"/>
      <c r="C51" s="53" t="s">
        <v>207</v>
      </c>
      <c r="D51" s="53" t="s">
        <v>22</v>
      </c>
      <c r="E51" s="54" t="s">
        <v>702</v>
      </c>
      <c r="F51" s="55" t="s">
        <v>703</v>
      </c>
      <c r="G51" s="56" t="s">
        <v>206</v>
      </c>
      <c r="H51" s="57">
        <v>124</v>
      </c>
      <c r="I51" s="32"/>
      <c r="J51" s="33">
        <f t="shared" si="2"/>
        <v>0</v>
      </c>
      <c r="K51" s="13"/>
      <c r="L51" s="19"/>
    </row>
    <row r="52" spans="2:12" s="1" customFormat="1" ht="11.4" x14ac:dyDescent="0.2">
      <c r="B52" s="17"/>
      <c r="C52" s="8" t="s">
        <v>211</v>
      </c>
      <c r="D52" s="8" t="s">
        <v>19</v>
      </c>
      <c r="E52" s="9" t="s">
        <v>704</v>
      </c>
      <c r="F52" s="10" t="s">
        <v>705</v>
      </c>
      <c r="G52" s="11" t="s">
        <v>122</v>
      </c>
      <c r="H52" s="12">
        <v>50</v>
      </c>
      <c r="I52" s="32"/>
      <c r="J52" s="33">
        <f t="shared" si="2"/>
        <v>0</v>
      </c>
      <c r="K52" s="13"/>
      <c r="L52" s="19"/>
    </row>
    <row r="53" spans="2:12" s="1" customFormat="1" ht="22.8" x14ac:dyDescent="0.2">
      <c r="B53" s="17"/>
      <c r="C53" s="53" t="s">
        <v>428</v>
      </c>
      <c r="D53" s="53" t="s">
        <v>22</v>
      </c>
      <c r="E53" s="54" t="s">
        <v>706</v>
      </c>
      <c r="F53" s="55" t="s">
        <v>707</v>
      </c>
      <c r="G53" s="56" t="s">
        <v>122</v>
      </c>
      <c r="H53" s="57">
        <v>50</v>
      </c>
      <c r="I53" s="32"/>
      <c r="J53" s="33">
        <f t="shared" si="2"/>
        <v>0</v>
      </c>
      <c r="K53" s="13"/>
      <c r="L53" s="19"/>
    </row>
    <row r="54" spans="2:12" s="1" customFormat="1" ht="11.4" x14ac:dyDescent="0.2">
      <c r="B54" s="17"/>
      <c r="C54" s="8" t="s">
        <v>431</v>
      </c>
      <c r="D54" s="8" t="s">
        <v>19</v>
      </c>
      <c r="E54" s="9" t="s">
        <v>708</v>
      </c>
      <c r="F54" s="10" t="s">
        <v>709</v>
      </c>
      <c r="G54" s="11" t="s">
        <v>151</v>
      </c>
      <c r="H54" s="12">
        <v>2</v>
      </c>
      <c r="I54" s="32"/>
      <c r="J54" s="33">
        <f t="shared" si="2"/>
        <v>0</v>
      </c>
      <c r="K54" s="13"/>
      <c r="L54" s="19"/>
    </row>
    <row r="55" spans="2:12" s="1" customFormat="1" ht="22.8" x14ac:dyDescent="0.2">
      <c r="B55" s="17"/>
      <c r="C55" s="53" t="s">
        <v>433</v>
      </c>
      <c r="D55" s="53" t="s">
        <v>22</v>
      </c>
      <c r="E55" s="54" t="s">
        <v>710</v>
      </c>
      <c r="F55" s="55" t="s">
        <v>711</v>
      </c>
      <c r="G55" s="56" t="s">
        <v>151</v>
      </c>
      <c r="H55" s="57">
        <v>2</v>
      </c>
      <c r="I55" s="32"/>
      <c r="J55" s="33">
        <f t="shared" si="2"/>
        <v>0</v>
      </c>
      <c r="K55" s="13"/>
      <c r="L55" s="19"/>
    </row>
    <row r="56" spans="2:12" s="1" customFormat="1" ht="11.4" x14ac:dyDescent="0.2">
      <c r="B56" s="17"/>
      <c r="C56" s="8" t="s">
        <v>436</v>
      </c>
      <c r="D56" s="8" t="s">
        <v>19</v>
      </c>
      <c r="E56" s="9" t="s">
        <v>712</v>
      </c>
      <c r="F56" s="10" t="s">
        <v>713</v>
      </c>
      <c r="G56" s="11" t="s">
        <v>151</v>
      </c>
      <c r="H56" s="12">
        <v>4</v>
      </c>
      <c r="I56" s="32"/>
      <c r="J56" s="33">
        <f t="shared" si="2"/>
        <v>0</v>
      </c>
      <c r="K56" s="13"/>
      <c r="L56" s="19"/>
    </row>
    <row r="57" spans="2:12" s="1" customFormat="1" ht="22.8" x14ac:dyDescent="0.2">
      <c r="B57" s="17"/>
      <c r="C57" s="53" t="s">
        <v>439</v>
      </c>
      <c r="D57" s="53" t="s">
        <v>22</v>
      </c>
      <c r="E57" s="54" t="s">
        <v>714</v>
      </c>
      <c r="F57" s="55" t="s">
        <v>715</v>
      </c>
      <c r="G57" s="56" t="s">
        <v>151</v>
      </c>
      <c r="H57" s="57">
        <v>4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 t="s">
        <v>442</v>
      </c>
      <c r="D58" s="8" t="s">
        <v>19</v>
      </c>
      <c r="E58" s="9" t="s">
        <v>716</v>
      </c>
      <c r="F58" s="10" t="s">
        <v>717</v>
      </c>
      <c r="G58" s="11" t="s">
        <v>151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2.8" x14ac:dyDescent="0.2">
      <c r="B59" s="17"/>
      <c r="C59" s="53" t="s">
        <v>445</v>
      </c>
      <c r="D59" s="53" t="s">
        <v>22</v>
      </c>
      <c r="E59" s="54" t="s">
        <v>718</v>
      </c>
      <c r="F59" s="55" t="s">
        <v>719</v>
      </c>
      <c r="G59" s="56" t="s">
        <v>151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11.4" x14ac:dyDescent="0.2">
      <c r="B60" s="17"/>
      <c r="C60" s="8" t="s">
        <v>448</v>
      </c>
      <c r="D60" s="8" t="s">
        <v>19</v>
      </c>
      <c r="E60" s="9" t="s">
        <v>720</v>
      </c>
      <c r="F60" s="10" t="s">
        <v>721</v>
      </c>
      <c r="G60" s="11" t="s">
        <v>151</v>
      </c>
      <c r="H60" s="12">
        <v>8</v>
      </c>
      <c r="I60" s="32"/>
      <c r="J60" s="33">
        <f t="shared" si="2"/>
        <v>0</v>
      </c>
      <c r="K60" s="13"/>
      <c r="L60" s="19"/>
    </row>
    <row r="61" spans="2:12" s="1" customFormat="1" ht="22.8" x14ac:dyDescent="0.2">
      <c r="B61" s="17"/>
      <c r="C61" s="53" t="s">
        <v>451</v>
      </c>
      <c r="D61" s="53" t="s">
        <v>22</v>
      </c>
      <c r="E61" s="54" t="s">
        <v>722</v>
      </c>
      <c r="F61" s="55" t="s">
        <v>723</v>
      </c>
      <c r="G61" s="56" t="s">
        <v>151</v>
      </c>
      <c r="H61" s="57">
        <v>8</v>
      </c>
      <c r="I61" s="32"/>
      <c r="J61" s="33">
        <f t="shared" si="2"/>
        <v>0</v>
      </c>
      <c r="K61" s="13"/>
      <c r="L61" s="19"/>
    </row>
    <row r="62" spans="2:12" s="1" customFormat="1" ht="11.4" x14ac:dyDescent="0.2">
      <c r="B62" s="17"/>
      <c r="C62" s="8" t="s">
        <v>454</v>
      </c>
      <c r="D62" s="8" t="s">
        <v>19</v>
      </c>
      <c r="E62" s="9" t="s">
        <v>724</v>
      </c>
      <c r="F62" s="10" t="s">
        <v>725</v>
      </c>
      <c r="G62" s="11" t="s">
        <v>151</v>
      </c>
      <c r="H62" s="12">
        <v>11</v>
      </c>
      <c r="I62" s="32"/>
      <c r="J62" s="33">
        <f t="shared" si="2"/>
        <v>0</v>
      </c>
      <c r="K62" s="13"/>
      <c r="L62" s="19"/>
    </row>
    <row r="63" spans="2:12" s="1" customFormat="1" ht="22.8" x14ac:dyDescent="0.2">
      <c r="B63" s="17"/>
      <c r="C63" s="53" t="s">
        <v>565</v>
      </c>
      <c r="D63" s="53" t="s">
        <v>22</v>
      </c>
      <c r="E63" s="54" t="s">
        <v>726</v>
      </c>
      <c r="F63" s="55" t="s">
        <v>727</v>
      </c>
      <c r="G63" s="56" t="s">
        <v>151</v>
      </c>
      <c r="H63" s="57">
        <v>11</v>
      </c>
      <c r="I63" s="32"/>
      <c r="J63" s="33">
        <f t="shared" si="2"/>
        <v>0</v>
      </c>
      <c r="K63" s="13"/>
      <c r="L63" s="19"/>
    </row>
    <row r="64" spans="2:12" s="1" customFormat="1" ht="11.4" x14ac:dyDescent="0.2">
      <c r="B64" s="17"/>
      <c r="C64" s="8" t="s">
        <v>728</v>
      </c>
      <c r="D64" s="8" t="s">
        <v>19</v>
      </c>
      <c r="E64" s="9" t="s">
        <v>729</v>
      </c>
      <c r="F64" s="10" t="s">
        <v>730</v>
      </c>
      <c r="G64" s="11" t="s">
        <v>151</v>
      </c>
      <c r="H64" s="12">
        <v>15</v>
      </c>
      <c r="I64" s="32"/>
      <c r="J64" s="33">
        <f t="shared" si="2"/>
        <v>0</v>
      </c>
      <c r="K64" s="13"/>
      <c r="L64" s="19"/>
    </row>
    <row r="65" spans="2:12" s="1" customFormat="1" ht="22.8" x14ac:dyDescent="0.2">
      <c r="B65" s="17"/>
      <c r="C65" s="53" t="s">
        <v>731</v>
      </c>
      <c r="D65" s="53" t="s">
        <v>22</v>
      </c>
      <c r="E65" s="54" t="s">
        <v>732</v>
      </c>
      <c r="F65" s="55" t="s">
        <v>733</v>
      </c>
      <c r="G65" s="56" t="s">
        <v>151</v>
      </c>
      <c r="H65" s="57">
        <v>15</v>
      </c>
      <c r="I65" s="32"/>
      <c r="J65" s="33">
        <f t="shared" si="2"/>
        <v>0</v>
      </c>
      <c r="K65" s="13"/>
      <c r="L65" s="19"/>
    </row>
    <row r="66" spans="2:12" s="1" customFormat="1" ht="11.4" x14ac:dyDescent="0.2">
      <c r="B66" s="17"/>
      <c r="C66" s="8" t="s">
        <v>734</v>
      </c>
      <c r="D66" s="8" t="s">
        <v>19</v>
      </c>
      <c r="E66" s="9" t="s">
        <v>735</v>
      </c>
      <c r="F66" s="10" t="s">
        <v>736</v>
      </c>
      <c r="G66" s="11" t="s">
        <v>151</v>
      </c>
      <c r="H66" s="12">
        <v>2</v>
      </c>
      <c r="I66" s="32"/>
      <c r="J66" s="33">
        <f t="shared" si="2"/>
        <v>0</v>
      </c>
      <c r="K66" s="13"/>
      <c r="L66" s="19"/>
    </row>
    <row r="67" spans="2:12" s="1" customFormat="1" ht="22.8" x14ac:dyDescent="0.2">
      <c r="B67" s="17"/>
      <c r="C67" s="53" t="s">
        <v>737</v>
      </c>
      <c r="D67" s="53" t="s">
        <v>22</v>
      </c>
      <c r="E67" s="54" t="s">
        <v>738</v>
      </c>
      <c r="F67" s="55" t="s">
        <v>739</v>
      </c>
      <c r="G67" s="56" t="s">
        <v>151</v>
      </c>
      <c r="H67" s="57">
        <v>2</v>
      </c>
      <c r="I67" s="32"/>
      <c r="J67" s="33">
        <f t="shared" si="2"/>
        <v>0</v>
      </c>
      <c r="K67" s="13"/>
      <c r="L67" s="19"/>
    </row>
    <row r="68" spans="2:12" s="1" customFormat="1" ht="11.4" x14ac:dyDescent="0.2">
      <c r="B68" s="17"/>
      <c r="C68" s="8" t="s">
        <v>629</v>
      </c>
      <c r="D68" s="8" t="s">
        <v>19</v>
      </c>
      <c r="E68" s="9" t="s">
        <v>740</v>
      </c>
      <c r="F68" s="10" t="s">
        <v>741</v>
      </c>
      <c r="G68" s="11" t="s">
        <v>151</v>
      </c>
      <c r="H68" s="12">
        <v>69</v>
      </c>
      <c r="I68" s="32"/>
      <c r="J68" s="33">
        <f t="shared" si="2"/>
        <v>0</v>
      </c>
      <c r="K68" s="13"/>
      <c r="L68" s="19"/>
    </row>
    <row r="69" spans="2:12" s="1" customFormat="1" ht="22.8" x14ac:dyDescent="0.2">
      <c r="B69" s="17"/>
      <c r="C69" s="53" t="s">
        <v>742</v>
      </c>
      <c r="D69" s="53" t="s">
        <v>22</v>
      </c>
      <c r="E69" s="54" t="s">
        <v>743</v>
      </c>
      <c r="F69" s="55" t="s">
        <v>744</v>
      </c>
      <c r="G69" s="56" t="s">
        <v>151</v>
      </c>
      <c r="H69" s="57">
        <v>69</v>
      </c>
      <c r="I69" s="32"/>
      <c r="J69" s="33">
        <f t="shared" si="2"/>
        <v>0</v>
      </c>
      <c r="K69" s="13"/>
      <c r="L69" s="19"/>
    </row>
    <row r="70" spans="2:12" s="1" customFormat="1" ht="11.4" x14ac:dyDescent="0.2">
      <c r="B70" s="17"/>
      <c r="C70" s="8" t="s">
        <v>632</v>
      </c>
      <c r="D70" s="8" t="s">
        <v>19</v>
      </c>
      <c r="E70" s="9" t="s">
        <v>745</v>
      </c>
      <c r="F70" s="10" t="s">
        <v>746</v>
      </c>
      <c r="G70" s="11" t="s">
        <v>151</v>
      </c>
      <c r="H70" s="12">
        <v>69</v>
      </c>
      <c r="I70" s="32"/>
      <c r="J70" s="33">
        <f t="shared" si="2"/>
        <v>0</v>
      </c>
      <c r="K70" s="13"/>
      <c r="L70" s="19"/>
    </row>
    <row r="71" spans="2:12" s="1" customFormat="1" ht="22.8" x14ac:dyDescent="0.2">
      <c r="B71" s="17"/>
      <c r="C71" s="53" t="s">
        <v>747</v>
      </c>
      <c r="D71" s="53" t="s">
        <v>22</v>
      </c>
      <c r="E71" s="54" t="s">
        <v>748</v>
      </c>
      <c r="F71" s="55" t="s">
        <v>749</v>
      </c>
      <c r="G71" s="56" t="s">
        <v>151</v>
      </c>
      <c r="H71" s="57">
        <v>69</v>
      </c>
      <c r="I71" s="32"/>
      <c r="J71" s="33">
        <f t="shared" si="2"/>
        <v>0</v>
      </c>
      <c r="K71" s="13"/>
      <c r="L71" s="19"/>
    </row>
    <row r="72" spans="2:12" s="1" customFormat="1" ht="11.4" x14ac:dyDescent="0.2">
      <c r="B72" s="17"/>
      <c r="C72" s="8" t="s">
        <v>750</v>
      </c>
      <c r="D72" s="8" t="s">
        <v>19</v>
      </c>
      <c r="E72" s="9" t="s">
        <v>751</v>
      </c>
      <c r="F72" s="10" t="s">
        <v>752</v>
      </c>
      <c r="G72" s="11" t="s">
        <v>151</v>
      </c>
      <c r="H72" s="12">
        <v>2</v>
      </c>
      <c r="I72" s="32"/>
      <c r="J72" s="33">
        <f t="shared" si="2"/>
        <v>0</v>
      </c>
      <c r="K72" s="13"/>
      <c r="L72" s="19"/>
    </row>
    <row r="73" spans="2:12" s="1" customFormat="1" ht="22.8" x14ac:dyDescent="0.2">
      <c r="B73" s="17"/>
      <c r="C73" s="53" t="s">
        <v>753</v>
      </c>
      <c r="D73" s="53" t="s">
        <v>22</v>
      </c>
      <c r="E73" s="54" t="s">
        <v>754</v>
      </c>
      <c r="F73" s="55" t="s">
        <v>755</v>
      </c>
      <c r="G73" s="56" t="s">
        <v>151</v>
      </c>
      <c r="H73" s="57">
        <v>2</v>
      </c>
      <c r="I73" s="32"/>
      <c r="J73" s="33">
        <f t="shared" si="1"/>
        <v>0</v>
      </c>
      <c r="K73" s="13"/>
      <c r="L73" s="19"/>
    </row>
    <row r="74" spans="2:12" s="1" customFormat="1" ht="11.4" x14ac:dyDescent="0.2">
      <c r="B74" s="17"/>
      <c r="C74" s="8" t="s">
        <v>756</v>
      </c>
      <c r="D74" s="8" t="s">
        <v>19</v>
      </c>
      <c r="E74" s="9" t="s">
        <v>757</v>
      </c>
      <c r="F74" s="10" t="s">
        <v>758</v>
      </c>
      <c r="G74" s="11" t="s">
        <v>151</v>
      </c>
      <c r="H74" s="12">
        <v>1</v>
      </c>
      <c r="I74" s="32"/>
      <c r="J74" s="33">
        <f t="shared" si="1"/>
        <v>0</v>
      </c>
      <c r="K74" s="13"/>
      <c r="L74" s="19"/>
    </row>
    <row r="75" spans="2:12" s="1" customFormat="1" ht="22.8" x14ac:dyDescent="0.2">
      <c r="B75" s="17"/>
      <c r="C75" s="53" t="s">
        <v>759</v>
      </c>
      <c r="D75" s="53" t="s">
        <v>22</v>
      </c>
      <c r="E75" s="54" t="s">
        <v>760</v>
      </c>
      <c r="F75" s="55" t="s">
        <v>761</v>
      </c>
      <c r="G75" s="56" t="s">
        <v>151</v>
      </c>
      <c r="H75" s="57">
        <v>1</v>
      </c>
      <c r="I75" s="32"/>
      <c r="J75" s="33">
        <f t="shared" si="1"/>
        <v>0</v>
      </c>
      <c r="K75" s="13"/>
      <c r="L75" s="19"/>
    </row>
    <row r="76" spans="2:12" s="1" customFormat="1" ht="11.4" x14ac:dyDescent="0.2">
      <c r="B76" s="17"/>
      <c r="C76" s="8" t="s">
        <v>762</v>
      </c>
      <c r="D76" s="8" t="s">
        <v>19</v>
      </c>
      <c r="E76" s="9" t="s">
        <v>763</v>
      </c>
      <c r="F76" s="10" t="s">
        <v>764</v>
      </c>
      <c r="G76" s="11" t="s">
        <v>151</v>
      </c>
      <c r="H76" s="12">
        <v>1</v>
      </c>
      <c r="I76" s="32"/>
      <c r="J76" s="33">
        <f t="shared" si="1"/>
        <v>0</v>
      </c>
      <c r="K76" s="13"/>
      <c r="L76" s="19"/>
    </row>
    <row r="77" spans="2:12" s="1" customFormat="1" ht="22.8" x14ac:dyDescent="0.2">
      <c r="B77" s="17"/>
      <c r="C77" s="53" t="s">
        <v>765</v>
      </c>
      <c r="D77" s="53" t="s">
        <v>22</v>
      </c>
      <c r="E77" s="54" t="s">
        <v>766</v>
      </c>
      <c r="F77" s="55" t="s">
        <v>767</v>
      </c>
      <c r="G77" s="56" t="s">
        <v>151</v>
      </c>
      <c r="H77" s="57">
        <v>1</v>
      </c>
      <c r="I77" s="32"/>
      <c r="J77" s="33">
        <f t="shared" si="1"/>
        <v>0</v>
      </c>
      <c r="K77" s="13"/>
      <c r="L77" s="19"/>
    </row>
    <row r="78" spans="2:12" s="1" customFormat="1" ht="11.4" x14ac:dyDescent="0.2">
      <c r="B78" s="17"/>
      <c r="C78" s="8" t="s">
        <v>768</v>
      </c>
      <c r="D78" s="8" t="s">
        <v>19</v>
      </c>
      <c r="E78" s="9" t="s">
        <v>769</v>
      </c>
      <c r="F78" s="10" t="s">
        <v>770</v>
      </c>
      <c r="G78" s="11" t="s">
        <v>151</v>
      </c>
      <c r="H78" s="12">
        <v>1</v>
      </c>
      <c r="I78" s="32"/>
      <c r="J78" s="33">
        <f t="shared" si="1"/>
        <v>0</v>
      </c>
      <c r="K78" s="13"/>
      <c r="L78" s="19"/>
    </row>
    <row r="79" spans="2:12" s="1" customFormat="1" ht="22.8" x14ac:dyDescent="0.2">
      <c r="B79" s="17"/>
      <c r="C79" s="53" t="s">
        <v>771</v>
      </c>
      <c r="D79" s="53" t="s">
        <v>22</v>
      </c>
      <c r="E79" s="54" t="s">
        <v>772</v>
      </c>
      <c r="F79" s="55" t="s">
        <v>773</v>
      </c>
      <c r="G79" s="56" t="s">
        <v>151</v>
      </c>
      <c r="H79" s="57">
        <v>1</v>
      </c>
      <c r="I79" s="32"/>
      <c r="J79" s="33">
        <f t="shared" si="1"/>
        <v>0</v>
      </c>
      <c r="K79" s="13"/>
      <c r="L79" s="19"/>
    </row>
    <row r="80" spans="2:12" s="1" customFormat="1" ht="11.4" x14ac:dyDescent="0.2">
      <c r="B80" s="17"/>
      <c r="C80" s="8" t="s">
        <v>774</v>
      </c>
      <c r="D80" s="8" t="s">
        <v>19</v>
      </c>
      <c r="E80" s="9" t="s">
        <v>769</v>
      </c>
      <c r="F80" s="10" t="s">
        <v>770</v>
      </c>
      <c r="G80" s="11" t="s">
        <v>151</v>
      </c>
      <c r="H80" s="12">
        <v>1</v>
      </c>
      <c r="I80" s="32"/>
      <c r="J80" s="33">
        <f t="shared" si="1"/>
        <v>0</v>
      </c>
      <c r="K80" s="13"/>
      <c r="L80" s="19"/>
    </row>
    <row r="81" spans="2:12" s="1" customFormat="1" ht="22.8" x14ac:dyDescent="0.2">
      <c r="B81" s="17"/>
      <c r="C81" s="53" t="s">
        <v>775</v>
      </c>
      <c r="D81" s="53" t="s">
        <v>22</v>
      </c>
      <c r="E81" s="54" t="s">
        <v>776</v>
      </c>
      <c r="F81" s="55" t="s">
        <v>777</v>
      </c>
      <c r="G81" s="56" t="s">
        <v>151</v>
      </c>
      <c r="H81" s="57">
        <v>1</v>
      </c>
      <c r="I81" s="32"/>
      <c r="J81" s="33">
        <f t="shared" si="1"/>
        <v>0</v>
      </c>
      <c r="K81" s="13"/>
      <c r="L81" s="19"/>
    </row>
    <row r="82" spans="2:12" s="1" customFormat="1" ht="11.4" x14ac:dyDescent="0.2">
      <c r="B82" s="17"/>
      <c r="C82" s="8" t="s">
        <v>778</v>
      </c>
      <c r="D82" s="8" t="s">
        <v>19</v>
      </c>
      <c r="E82" s="9" t="s">
        <v>779</v>
      </c>
      <c r="F82" s="10" t="s">
        <v>780</v>
      </c>
      <c r="G82" s="11" t="s">
        <v>151</v>
      </c>
      <c r="H82" s="12">
        <v>16</v>
      </c>
      <c r="I82" s="32"/>
      <c r="J82" s="33">
        <f t="shared" si="1"/>
        <v>0</v>
      </c>
      <c r="K82" s="13"/>
      <c r="L82" s="19"/>
    </row>
    <row r="83" spans="2:12" s="1" customFormat="1" ht="22.8" x14ac:dyDescent="0.2">
      <c r="B83" s="17"/>
      <c r="C83" s="53" t="s">
        <v>781</v>
      </c>
      <c r="D83" s="53" t="s">
        <v>22</v>
      </c>
      <c r="E83" s="54" t="s">
        <v>782</v>
      </c>
      <c r="F83" s="55" t="s">
        <v>783</v>
      </c>
      <c r="G83" s="56" t="s">
        <v>151</v>
      </c>
      <c r="H83" s="57">
        <v>16</v>
      </c>
      <c r="I83" s="32"/>
      <c r="J83" s="33">
        <f t="shared" si="1"/>
        <v>0</v>
      </c>
      <c r="K83" s="13"/>
      <c r="L83" s="19"/>
    </row>
    <row r="84" spans="2:12" s="1" customFormat="1" ht="11.4" x14ac:dyDescent="0.2">
      <c r="B84" s="17"/>
      <c r="C84" s="8" t="s">
        <v>784</v>
      </c>
      <c r="D84" s="8" t="s">
        <v>19</v>
      </c>
      <c r="E84" s="9" t="s">
        <v>785</v>
      </c>
      <c r="F84" s="10" t="s">
        <v>786</v>
      </c>
      <c r="G84" s="11" t="s">
        <v>151</v>
      </c>
      <c r="H84" s="12">
        <v>2</v>
      </c>
      <c r="I84" s="32"/>
      <c r="J84" s="33">
        <f t="shared" si="1"/>
        <v>0</v>
      </c>
      <c r="K84" s="13"/>
      <c r="L84" s="19"/>
    </row>
    <row r="85" spans="2:12" s="1" customFormat="1" ht="22.8" x14ac:dyDescent="0.2">
      <c r="B85" s="17"/>
      <c r="C85" s="53" t="s">
        <v>787</v>
      </c>
      <c r="D85" s="53" t="s">
        <v>22</v>
      </c>
      <c r="E85" s="54" t="s">
        <v>788</v>
      </c>
      <c r="F85" s="55" t="s">
        <v>789</v>
      </c>
      <c r="G85" s="56" t="s">
        <v>202</v>
      </c>
      <c r="H85" s="57">
        <v>1</v>
      </c>
      <c r="I85" s="32"/>
      <c r="J85" s="33">
        <f t="shared" si="1"/>
        <v>0</v>
      </c>
      <c r="K85" s="13"/>
      <c r="L85" s="19"/>
    </row>
    <row r="86" spans="2:12" s="1" customFormat="1" ht="22.8" x14ac:dyDescent="0.2">
      <c r="B86" s="17"/>
      <c r="C86" s="53" t="s">
        <v>790</v>
      </c>
      <c r="D86" s="53" t="s">
        <v>22</v>
      </c>
      <c r="E86" s="54" t="s">
        <v>791</v>
      </c>
      <c r="F86" s="55" t="s">
        <v>792</v>
      </c>
      <c r="G86" s="56" t="s">
        <v>202</v>
      </c>
      <c r="H86" s="57">
        <v>1</v>
      </c>
      <c r="I86" s="32"/>
      <c r="J86" s="33">
        <f t="shared" si="1"/>
        <v>0</v>
      </c>
      <c r="K86" s="13"/>
      <c r="L86" s="19"/>
    </row>
    <row r="87" spans="2:12" s="1" customFormat="1" ht="11.4" x14ac:dyDescent="0.2">
      <c r="B87" s="17"/>
      <c r="C87" s="8" t="s">
        <v>793</v>
      </c>
      <c r="D87" s="8" t="s">
        <v>19</v>
      </c>
      <c r="E87" s="9" t="s">
        <v>794</v>
      </c>
      <c r="F87" s="10" t="s">
        <v>795</v>
      </c>
      <c r="G87" s="11" t="s">
        <v>151</v>
      </c>
      <c r="H87" s="12">
        <v>1</v>
      </c>
      <c r="I87" s="32"/>
      <c r="J87" s="33">
        <f t="shared" si="1"/>
        <v>0</v>
      </c>
      <c r="K87" s="13"/>
      <c r="L87" s="19"/>
    </row>
    <row r="88" spans="2:12" s="1" customFormat="1" ht="22.8" x14ac:dyDescent="0.2">
      <c r="B88" s="17"/>
      <c r="C88" s="53" t="s">
        <v>796</v>
      </c>
      <c r="D88" s="53" t="s">
        <v>22</v>
      </c>
      <c r="E88" s="54" t="s">
        <v>797</v>
      </c>
      <c r="F88" s="55" t="s">
        <v>798</v>
      </c>
      <c r="G88" s="56" t="s">
        <v>202</v>
      </c>
      <c r="H88" s="57">
        <v>1</v>
      </c>
      <c r="I88" s="32"/>
      <c r="J88" s="33">
        <f t="shared" si="1"/>
        <v>0</v>
      </c>
      <c r="K88" s="13"/>
      <c r="L88" s="19"/>
    </row>
    <row r="89" spans="2:12" s="1" customFormat="1" ht="11.4" x14ac:dyDescent="0.2">
      <c r="B89" s="17"/>
      <c r="C89" s="8" t="s">
        <v>799</v>
      </c>
      <c r="D89" s="8" t="s">
        <v>19</v>
      </c>
      <c r="E89" s="9" t="s">
        <v>800</v>
      </c>
      <c r="F89" s="10" t="s">
        <v>801</v>
      </c>
      <c r="G89" s="11" t="s">
        <v>151</v>
      </c>
      <c r="H89" s="12">
        <v>1</v>
      </c>
      <c r="I89" s="32"/>
      <c r="J89" s="33">
        <f t="shared" si="1"/>
        <v>0</v>
      </c>
      <c r="K89" s="13"/>
      <c r="L89" s="19"/>
    </row>
    <row r="90" spans="2:12" s="1" customFormat="1" ht="22.8" x14ac:dyDescent="0.2">
      <c r="B90" s="17"/>
      <c r="C90" s="53" t="s">
        <v>802</v>
      </c>
      <c r="D90" s="53" t="s">
        <v>22</v>
      </c>
      <c r="E90" s="54" t="s">
        <v>803</v>
      </c>
      <c r="F90" s="55" t="s">
        <v>804</v>
      </c>
      <c r="G90" s="56" t="s">
        <v>202</v>
      </c>
      <c r="H90" s="57">
        <v>1</v>
      </c>
      <c r="I90" s="32"/>
      <c r="J90" s="33">
        <f t="shared" si="1"/>
        <v>0</v>
      </c>
      <c r="K90" s="13"/>
      <c r="L90" s="19"/>
    </row>
    <row r="91" spans="2:12" s="23" customFormat="1" ht="25.95" customHeight="1" x14ac:dyDescent="0.25">
      <c r="B91" s="22"/>
      <c r="D91" s="24" t="s">
        <v>17</v>
      </c>
      <c r="E91" s="25" t="s">
        <v>21</v>
      </c>
      <c r="F91" s="25" t="s">
        <v>805</v>
      </c>
      <c r="I91" s="60"/>
      <c r="J91" s="26"/>
      <c r="K91" s="60"/>
      <c r="L91" s="48"/>
    </row>
    <row r="92" spans="2:12" s="1" customFormat="1" ht="11.4" x14ac:dyDescent="0.2">
      <c r="B92" s="17"/>
      <c r="C92" s="8" t="s">
        <v>806</v>
      </c>
      <c r="D92" s="8" t="s">
        <v>19</v>
      </c>
      <c r="E92" s="9" t="s">
        <v>807</v>
      </c>
      <c r="F92" s="10" t="s">
        <v>808</v>
      </c>
      <c r="G92" s="11" t="s">
        <v>206</v>
      </c>
      <c r="H92" s="12">
        <v>26</v>
      </c>
      <c r="I92" s="32"/>
      <c r="J92" s="33">
        <f t="shared" si="1"/>
        <v>0</v>
      </c>
      <c r="K92" s="13"/>
      <c r="L92" s="19"/>
    </row>
    <row r="93" spans="2:12" s="1" customFormat="1" ht="11.4" x14ac:dyDescent="0.2">
      <c r="B93" s="17"/>
      <c r="C93" s="8" t="s">
        <v>809</v>
      </c>
      <c r="D93" s="8" t="s">
        <v>19</v>
      </c>
      <c r="E93" s="9" t="s">
        <v>810</v>
      </c>
      <c r="F93" s="10" t="s">
        <v>811</v>
      </c>
      <c r="G93" s="11" t="s">
        <v>151</v>
      </c>
      <c r="H93" s="12">
        <v>2</v>
      </c>
      <c r="I93" s="32"/>
      <c r="J93" s="33">
        <f t="shared" si="1"/>
        <v>0</v>
      </c>
      <c r="K93" s="13"/>
      <c r="L93" s="19"/>
    </row>
    <row r="94" spans="2:12" s="1" customFormat="1" ht="22.8" x14ac:dyDescent="0.2">
      <c r="B94" s="17"/>
      <c r="C94" s="53" t="s">
        <v>812</v>
      </c>
      <c r="D94" s="53" t="s">
        <v>22</v>
      </c>
      <c r="E94" s="54" t="s">
        <v>813</v>
      </c>
      <c r="F94" s="55" t="s">
        <v>814</v>
      </c>
      <c r="G94" s="56" t="s">
        <v>151</v>
      </c>
      <c r="H94" s="57">
        <v>2</v>
      </c>
      <c r="I94" s="32"/>
      <c r="J94" s="33">
        <f t="shared" si="1"/>
        <v>0</v>
      </c>
      <c r="K94" s="13"/>
      <c r="L94" s="19"/>
    </row>
    <row r="95" spans="2:12" s="1" customFormat="1" ht="11.4" x14ac:dyDescent="0.2">
      <c r="B95" s="17"/>
      <c r="C95" s="8" t="s">
        <v>815</v>
      </c>
      <c r="D95" s="8" t="s">
        <v>19</v>
      </c>
      <c r="E95" s="9" t="s">
        <v>816</v>
      </c>
      <c r="F95" s="10" t="s">
        <v>817</v>
      </c>
      <c r="G95" s="11" t="s">
        <v>151</v>
      </c>
      <c r="H95" s="12">
        <v>2</v>
      </c>
      <c r="I95" s="32"/>
      <c r="J95" s="33">
        <f t="shared" si="1"/>
        <v>0</v>
      </c>
      <c r="K95" s="13"/>
      <c r="L95" s="19"/>
    </row>
    <row r="96" spans="2:12" s="1" customFormat="1" ht="22.8" x14ac:dyDescent="0.2">
      <c r="B96" s="17"/>
      <c r="C96" s="53" t="s">
        <v>818</v>
      </c>
      <c r="D96" s="53" t="s">
        <v>22</v>
      </c>
      <c r="E96" s="54" t="s">
        <v>819</v>
      </c>
      <c r="F96" s="55" t="s">
        <v>820</v>
      </c>
      <c r="G96" s="56" t="s">
        <v>151</v>
      </c>
      <c r="H96" s="57">
        <v>2</v>
      </c>
      <c r="I96" s="32"/>
      <c r="J96" s="33">
        <f t="shared" si="1"/>
        <v>0</v>
      </c>
      <c r="K96" s="13"/>
      <c r="L96" s="19"/>
    </row>
    <row r="97" spans="2:12" s="1" customFormat="1" ht="11.4" x14ac:dyDescent="0.2">
      <c r="B97" s="17"/>
      <c r="C97" s="8" t="s">
        <v>821</v>
      </c>
      <c r="D97" s="8" t="s">
        <v>19</v>
      </c>
      <c r="E97" s="9" t="s">
        <v>822</v>
      </c>
      <c r="F97" s="10" t="s">
        <v>823</v>
      </c>
      <c r="G97" s="11" t="s">
        <v>151</v>
      </c>
      <c r="H97" s="12">
        <v>1</v>
      </c>
      <c r="I97" s="32"/>
      <c r="J97" s="33">
        <f t="shared" si="1"/>
        <v>0</v>
      </c>
      <c r="K97" s="13"/>
      <c r="L97" s="19"/>
    </row>
    <row r="98" spans="2:12" s="1" customFormat="1" ht="22.8" x14ac:dyDescent="0.2">
      <c r="B98" s="17"/>
      <c r="C98" s="53" t="s">
        <v>824</v>
      </c>
      <c r="D98" s="53" t="s">
        <v>22</v>
      </c>
      <c r="E98" s="54" t="s">
        <v>825</v>
      </c>
      <c r="F98" s="55" t="s">
        <v>826</v>
      </c>
      <c r="G98" s="56" t="s">
        <v>151</v>
      </c>
      <c r="H98" s="57">
        <v>1</v>
      </c>
      <c r="I98" s="32"/>
      <c r="J98" s="33">
        <f t="shared" si="1"/>
        <v>0</v>
      </c>
      <c r="K98" s="13"/>
      <c r="L98" s="19"/>
    </row>
    <row r="99" spans="2:12" s="1" customFormat="1" ht="11.4" x14ac:dyDescent="0.2">
      <c r="B99" s="17"/>
      <c r="C99" s="8" t="s">
        <v>827</v>
      </c>
      <c r="D99" s="8" t="s">
        <v>19</v>
      </c>
      <c r="E99" s="9" t="s">
        <v>828</v>
      </c>
      <c r="F99" s="10" t="s">
        <v>829</v>
      </c>
      <c r="G99" s="11" t="s">
        <v>151</v>
      </c>
      <c r="H99" s="12">
        <v>1</v>
      </c>
      <c r="I99" s="32"/>
      <c r="J99" s="33">
        <f t="shared" si="1"/>
        <v>0</v>
      </c>
      <c r="K99" s="13"/>
      <c r="L99" s="19"/>
    </row>
    <row r="100" spans="2:12" s="1" customFormat="1" ht="22.8" x14ac:dyDescent="0.2">
      <c r="B100" s="17"/>
      <c r="C100" s="53" t="s">
        <v>830</v>
      </c>
      <c r="D100" s="53" t="s">
        <v>22</v>
      </c>
      <c r="E100" s="54" t="s">
        <v>831</v>
      </c>
      <c r="F100" s="55" t="s">
        <v>832</v>
      </c>
      <c r="G100" s="56" t="s">
        <v>151</v>
      </c>
      <c r="H100" s="57">
        <v>2</v>
      </c>
      <c r="I100" s="32"/>
      <c r="J100" s="33">
        <f t="shared" si="1"/>
        <v>0</v>
      </c>
      <c r="K100" s="13"/>
      <c r="L100" s="19"/>
    </row>
    <row r="101" spans="2:12" s="1" customFormat="1" ht="11.4" x14ac:dyDescent="0.2">
      <c r="B101" s="17"/>
      <c r="C101" s="8" t="s">
        <v>833</v>
      </c>
      <c r="D101" s="8" t="s">
        <v>19</v>
      </c>
      <c r="E101" s="9" t="s">
        <v>834</v>
      </c>
      <c r="F101" s="10" t="s">
        <v>835</v>
      </c>
      <c r="G101" s="11" t="s">
        <v>151</v>
      </c>
      <c r="H101" s="12">
        <v>1</v>
      </c>
      <c r="I101" s="32"/>
      <c r="J101" s="33">
        <f t="shared" si="1"/>
        <v>0</v>
      </c>
      <c r="K101" s="13"/>
      <c r="L101" s="19"/>
    </row>
    <row r="102" spans="2:12" s="1" customFormat="1" ht="22.8" x14ac:dyDescent="0.2">
      <c r="B102" s="17"/>
      <c r="C102" s="53" t="s">
        <v>836</v>
      </c>
      <c r="D102" s="53" t="s">
        <v>22</v>
      </c>
      <c r="E102" s="54" t="s">
        <v>837</v>
      </c>
      <c r="F102" s="55" t="s">
        <v>838</v>
      </c>
      <c r="G102" s="56" t="s">
        <v>151</v>
      </c>
      <c r="H102" s="57">
        <v>1</v>
      </c>
      <c r="I102" s="32"/>
      <c r="J102" s="33">
        <f t="shared" si="1"/>
        <v>0</v>
      </c>
      <c r="K102" s="13"/>
      <c r="L102" s="19"/>
    </row>
    <row r="103" spans="2:12" s="1" customFormat="1" ht="11.4" x14ac:dyDescent="0.2">
      <c r="B103" s="17"/>
      <c r="C103" s="8" t="s">
        <v>839</v>
      </c>
      <c r="D103" s="8" t="s">
        <v>19</v>
      </c>
      <c r="E103" s="9" t="s">
        <v>840</v>
      </c>
      <c r="F103" s="10" t="s">
        <v>841</v>
      </c>
      <c r="G103" s="11" t="s">
        <v>151</v>
      </c>
      <c r="H103" s="12">
        <v>1</v>
      </c>
      <c r="I103" s="32"/>
      <c r="J103" s="33">
        <f t="shared" si="1"/>
        <v>0</v>
      </c>
      <c r="K103" s="13"/>
      <c r="L103" s="19"/>
    </row>
    <row r="104" spans="2:12" s="1" customFormat="1" ht="22.8" x14ac:dyDescent="0.2">
      <c r="B104" s="17"/>
      <c r="C104" s="53" t="s">
        <v>842</v>
      </c>
      <c r="D104" s="53" t="s">
        <v>22</v>
      </c>
      <c r="E104" s="54" t="s">
        <v>843</v>
      </c>
      <c r="F104" s="55" t="s">
        <v>844</v>
      </c>
      <c r="G104" s="56" t="s">
        <v>151</v>
      </c>
      <c r="H104" s="57">
        <v>1</v>
      </c>
      <c r="I104" s="32"/>
      <c r="J104" s="33">
        <f t="shared" si="1"/>
        <v>0</v>
      </c>
      <c r="K104" s="13"/>
      <c r="L104" s="19"/>
    </row>
    <row r="105" spans="2:12" s="1" customFormat="1" ht="11.4" x14ac:dyDescent="0.2">
      <c r="B105" s="17"/>
      <c r="C105" s="8" t="s">
        <v>845</v>
      </c>
      <c r="D105" s="8" t="s">
        <v>19</v>
      </c>
      <c r="E105" s="9" t="s">
        <v>846</v>
      </c>
      <c r="F105" s="10" t="s">
        <v>847</v>
      </c>
      <c r="G105" s="11" t="s">
        <v>151</v>
      </c>
      <c r="H105" s="12">
        <v>2</v>
      </c>
      <c r="I105" s="32"/>
      <c r="J105" s="33">
        <f t="shared" si="1"/>
        <v>0</v>
      </c>
      <c r="K105" s="13"/>
      <c r="L105" s="19"/>
    </row>
    <row r="106" spans="2:12" s="1" customFormat="1" ht="22.8" x14ac:dyDescent="0.2">
      <c r="B106" s="17"/>
      <c r="C106" s="53" t="s">
        <v>848</v>
      </c>
      <c r="D106" s="53" t="s">
        <v>22</v>
      </c>
      <c r="E106" s="54" t="s">
        <v>849</v>
      </c>
      <c r="F106" s="55" t="s">
        <v>850</v>
      </c>
      <c r="G106" s="56" t="s">
        <v>151</v>
      </c>
      <c r="H106" s="57">
        <v>2</v>
      </c>
      <c r="I106" s="32"/>
      <c r="J106" s="33">
        <f t="shared" si="1"/>
        <v>0</v>
      </c>
      <c r="K106" s="13"/>
      <c r="L106" s="19"/>
    </row>
    <row r="107" spans="2:12" s="1" customFormat="1" ht="11.4" x14ac:dyDescent="0.2">
      <c r="B107" s="17"/>
      <c r="C107" s="8" t="s">
        <v>851</v>
      </c>
      <c r="D107" s="8" t="s">
        <v>19</v>
      </c>
      <c r="E107" s="9" t="s">
        <v>852</v>
      </c>
      <c r="F107" s="10" t="s">
        <v>853</v>
      </c>
      <c r="G107" s="11" t="s">
        <v>151</v>
      </c>
      <c r="H107" s="12">
        <v>2</v>
      </c>
      <c r="I107" s="32"/>
      <c r="J107" s="33">
        <f t="shared" si="1"/>
        <v>0</v>
      </c>
      <c r="K107" s="13"/>
      <c r="L107" s="19"/>
    </row>
    <row r="108" spans="2:12" s="1" customFormat="1" ht="22.8" x14ac:dyDescent="0.2">
      <c r="B108" s="17"/>
      <c r="C108" s="53" t="s">
        <v>854</v>
      </c>
      <c r="D108" s="53" t="s">
        <v>22</v>
      </c>
      <c r="E108" s="54" t="s">
        <v>855</v>
      </c>
      <c r="F108" s="55" t="s">
        <v>856</v>
      </c>
      <c r="G108" s="56" t="s">
        <v>151</v>
      </c>
      <c r="H108" s="57">
        <v>2</v>
      </c>
      <c r="I108" s="32"/>
      <c r="J108" s="33">
        <f t="shared" si="1"/>
        <v>0</v>
      </c>
      <c r="K108" s="13"/>
      <c r="L108" s="19"/>
    </row>
    <row r="109" spans="2:12" s="1" customFormat="1" ht="11.4" x14ac:dyDescent="0.2">
      <c r="B109" s="17"/>
      <c r="C109" s="8" t="s">
        <v>857</v>
      </c>
      <c r="D109" s="8" t="s">
        <v>19</v>
      </c>
      <c r="E109" s="9" t="s">
        <v>858</v>
      </c>
      <c r="F109" s="10" t="s">
        <v>859</v>
      </c>
      <c r="G109" s="11" t="s">
        <v>151</v>
      </c>
      <c r="H109" s="12">
        <v>2</v>
      </c>
      <c r="I109" s="32"/>
      <c r="J109" s="33">
        <f t="shared" si="1"/>
        <v>0</v>
      </c>
      <c r="K109" s="13"/>
      <c r="L109" s="19"/>
    </row>
    <row r="110" spans="2:12" s="1" customFormat="1" ht="22.8" x14ac:dyDescent="0.2">
      <c r="B110" s="17"/>
      <c r="C110" s="53" t="s">
        <v>860</v>
      </c>
      <c r="D110" s="53" t="s">
        <v>22</v>
      </c>
      <c r="E110" s="54" t="s">
        <v>861</v>
      </c>
      <c r="F110" s="55" t="s">
        <v>862</v>
      </c>
      <c r="G110" s="56" t="s">
        <v>151</v>
      </c>
      <c r="H110" s="57">
        <v>2</v>
      </c>
      <c r="I110" s="32"/>
      <c r="J110" s="33">
        <f t="shared" si="1"/>
        <v>0</v>
      </c>
      <c r="K110" s="13"/>
      <c r="L110" s="19"/>
    </row>
    <row r="111" spans="2:12" s="1" customFormat="1" ht="11.4" x14ac:dyDescent="0.2">
      <c r="B111" s="17"/>
      <c r="C111" s="8" t="s">
        <v>863</v>
      </c>
      <c r="D111" s="8" t="s">
        <v>19</v>
      </c>
      <c r="E111" s="9" t="s">
        <v>864</v>
      </c>
      <c r="F111" s="10" t="s">
        <v>865</v>
      </c>
      <c r="G111" s="11" t="s">
        <v>151</v>
      </c>
      <c r="H111" s="12">
        <v>2</v>
      </c>
      <c r="I111" s="32"/>
      <c r="J111" s="33">
        <f t="shared" si="1"/>
        <v>0</v>
      </c>
      <c r="K111" s="13"/>
      <c r="L111" s="19"/>
    </row>
    <row r="112" spans="2:12" s="1" customFormat="1" ht="22.8" x14ac:dyDescent="0.2">
      <c r="B112" s="17"/>
      <c r="C112" s="53" t="s">
        <v>866</v>
      </c>
      <c r="D112" s="53" t="s">
        <v>22</v>
      </c>
      <c r="E112" s="54" t="s">
        <v>867</v>
      </c>
      <c r="F112" s="55" t="s">
        <v>868</v>
      </c>
      <c r="G112" s="56" t="s">
        <v>151</v>
      </c>
      <c r="H112" s="57">
        <v>2</v>
      </c>
      <c r="I112" s="32"/>
      <c r="J112" s="33">
        <f t="shared" si="1"/>
        <v>0</v>
      </c>
      <c r="K112" s="13"/>
      <c r="L112" s="19"/>
    </row>
    <row r="113" spans="2:12" s="1" customFormat="1" ht="22.8" x14ac:dyDescent="0.2">
      <c r="B113" s="17"/>
      <c r="C113" s="53" t="s">
        <v>869</v>
      </c>
      <c r="D113" s="53" t="s">
        <v>22</v>
      </c>
      <c r="E113" s="54" t="s">
        <v>870</v>
      </c>
      <c r="F113" s="55" t="s">
        <v>871</v>
      </c>
      <c r="G113" s="56" t="s">
        <v>206</v>
      </c>
      <c r="H113" s="57">
        <v>26</v>
      </c>
      <c r="I113" s="32"/>
      <c r="J113" s="33">
        <f t="shared" si="1"/>
        <v>0</v>
      </c>
      <c r="K113" s="13"/>
      <c r="L113" s="19"/>
    </row>
    <row r="114" spans="2:12" s="1" customFormat="1" ht="11.4" x14ac:dyDescent="0.2">
      <c r="B114" s="17"/>
      <c r="C114" s="8" t="s">
        <v>872</v>
      </c>
      <c r="D114" s="8" t="s">
        <v>19</v>
      </c>
      <c r="E114" s="9" t="s">
        <v>873</v>
      </c>
      <c r="F114" s="10" t="s">
        <v>874</v>
      </c>
      <c r="G114" s="11" t="s">
        <v>206</v>
      </c>
      <c r="H114" s="12">
        <v>124</v>
      </c>
      <c r="I114" s="32"/>
      <c r="J114" s="33">
        <f t="shared" si="1"/>
        <v>0</v>
      </c>
      <c r="K114" s="13"/>
      <c r="L114" s="19"/>
    </row>
    <row r="115" spans="2:12" s="1" customFormat="1" ht="22.8" x14ac:dyDescent="0.2">
      <c r="B115" s="17"/>
      <c r="C115" s="53" t="s">
        <v>875</v>
      </c>
      <c r="D115" s="53" t="s">
        <v>22</v>
      </c>
      <c r="E115" s="54" t="s">
        <v>876</v>
      </c>
      <c r="F115" s="55" t="s">
        <v>877</v>
      </c>
      <c r="G115" s="56" t="s">
        <v>206</v>
      </c>
      <c r="H115" s="57">
        <v>124</v>
      </c>
      <c r="I115" s="32"/>
      <c r="J115" s="33">
        <f t="shared" si="1"/>
        <v>0</v>
      </c>
      <c r="K115" s="13"/>
      <c r="L115" s="19"/>
    </row>
    <row r="116" spans="2:12" s="1" customFormat="1" ht="11.4" x14ac:dyDescent="0.2">
      <c r="B116" s="17"/>
      <c r="C116" s="8" t="s">
        <v>172</v>
      </c>
      <c r="D116" s="8" t="s">
        <v>19</v>
      </c>
      <c r="E116" s="9" t="s">
        <v>878</v>
      </c>
      <c r="F116" s="10" t="s">
        <v>879</v>
      </c>
      <c r="G116" s="11" t="s">
        <v>206</v>
      </c>
      <c r="H116" s="12">
        <v>94</v>
      </c>
      <c r="I116" s="32"/>
      <c r="J116" s="33">
        <f t="shared" si="1"/>
        <v>0</v>
      </c>
      <c r="K116" s="13"/>
      <c r="L116" s="19"/>
    </row>
    <row r="117" spans="2:12" s="1" customFormat="1" ht="22.8" x14ac:dyDescent="0.2">
      <c r="B117" s="17"/>
      <c r="C117" s="53" t="s">
        <v>880</v>
      </c>
      <c r="D117" s="53" t="s">
        <v>22</v>
      </c>
      <c r="E117" s="54" t="s">
        <v>881</v>
      </c>
      <c r="F117" s="55" t="s">
        <v>882</v>
      </c>
      <c r="G117" s="56" t="s">
        <v>206</v>
      </c>
      <c r="H117" s="57">
        <v>94</v>
      </c>
      <c r="I117" s="32"/>
      <c r="J117" s="33">
        <f t="shared" si="1"/>
        <v>0</v>
      </c>
      <c r="K117" s="13"/>
      <c r="L117" s="19"/>
    </row>
    <row r="118" spans="2:12" s="1" customFormat="1" ht="11.4" x14ac:dyDescent="0.2">
      <c r="B118" s="17"/>
      <c r="C118" s="8" t="s">
        <v>883</v>
      </c>
      <c r="D118" s="8" t="s">
        <v>19</v>
      </c>
      <c r="E118" s="9" t="s">
        <v>884</v>
      </c>
      <c r="F118" s="10" t="s">
        <v>885</v>
      </c>
      <c r="G118" s="11" t="s">
        <v>206</v>
      </c>
      <c r="H118" s="12">
        <v>74</v>
      </c>
      <c r="I118" s="32"/>
      <c r="J118" s="33">
        <f t="shared" si="1"/>
        <v>0</v>
      </c>
      <c r="K118" s="13"/>
      <c r="L118" s="19"/>
    </row>
    <row r="119" spans="2:12" s="1" customFormat="1" ht="22.8" x14ac:dyDescent="0.2">
      <c r="B119" s="17"/>
      <c r="C119" s="53" t="s">
        <v>886</v>
      </c>
      <c r="D119" s="53" t="s">
        <v>22</v>
      </c>
      <c r="E119" s="54" t="s">
        <v>887</v>
      </c>
      <c r="F119" s="55" t="s">
        <v>888</v>
      </c>
      <c r="G119" s="56" t="s">
        <v>206</v>
      </c>
      <c r="H119" s="57">
        <v>74</v>
      </c>
      <c r="I119" s="32"/>
      <c r="J119" s="33">
        <f t="shared" si="1"/>
        <v>0</v>
      </c>
      <c r="K119" s="13"/>
      <c r="L119" s="19"/>
    </row>
    <row r="120" spans="2:12" s="1" customFormat="1" ht="11.4" x14ac:dyDescent="0.2">
      <c r="B120" s="17"/>
      <c r="C120" s="8" t="s">
        <v>889</v>
      </c>
      <c r="D120" s="8" t="s">
        <v>19</v>
      </c>
      <c r="E120" s="9" t="s">
        <v>890</v>
      </c>
      <c r="F120" s="10" t="s">
        <v>891</v>
      </c>
      <c r="G120" s="11" t="s">
        <v>206</v>
      </c>
      <c r="H120" s="12">
        <v>70</v>
      </c>
      <c r="I120" s="32"/>
      <c r="J120" s="33">
        <f t="shared" si="1"/>
        <v>0</v>
      </c>
      <c r="K120" s="13"/>
      <c r="L120" s="19"/>
    </row>
    <row r="121" spans="2:12" s="1" customFormat="1" ht="22.8" x14ac:dyDescent="0.2">
      <c r="B121" s="17"/>
      <c r="C121" s="53" t="s">
        <v>892</v>
      </c>
      <c r="D121" s="53" t="s">
        <v>22</v>
      </c>
      <c r="E121" s="54" t="s">
        <v>893</v>
      </c>
      <c r="F121" s="55" t="s">
        <v>894</v>
      </c>
      <c r="G121" s="56" t="s">
        <v>206</v>
      </c>
      <c r="H121" s="57">
        <v>70</v>
      </c>
      <c r="I121" s="32"/>
      <c r="J121" s="33">
        <f t="shared" si="1"/>
        <v>0</v>
      </c>
      <c r="K121" s="13"/>
      <c r="L121" s="19"/>
    </row>
    <row r="122" spans="2:12" s="1" customFormat="1" ht="11.4" x14ac:dyDescent="0.2">
      <c r="B122" s="17"/>
      <c r="C122" s="8" t="s">
        <v>895</v>
      </c>
      <c r="D122" s="8" t="s">
        <v>19</v>
      </c>
      <c r="E122" s="9" t="s">
        <v>896</v>
      </c>
      <c r="F122" s="10" t="s">
        <v>897</v>
      </c>
      <c r="G122" s="11" t="s">
        <v>206</v>
      </c>
      <c r="H122" s="12">
        <v>220</v>
      </c>
      <c r="I122" s="32"/>
      <c r="J122" s="33">
        <f t="shared" si="1"/>
        <v>0</v>
      </c>
      <c r="K122" s="13"/>
      <c r="L122" s="19"/>
    </row>
    <row r="123" spans="2:12" s="1" customFormat="1" ht="22.8" x14ac:dyDescent="0.2">
      <c r="B123" s="17"/>
      <c r="C123" s="53" t="s">
        <v>898</v>
      </c>
      <c r="D123" s="53" t="s">
        <v>22</v>
      </c>
      <c r="E123" s="54" t="s">
        <v>899</v>
      </c>
      <c r="F123" s="55" t="s">
        <v>900</v>
      </c>
      <c r="G123" s="56" t="s">
        <v>206</v>
      </c>
      <c r="H123" s="57">
        <v>220</v>
      </c>
      <c r="I123" s="32"/>
      <c r="J123" s="33">
        <f t="shared" si="1"/>
        <v>0</v>
      </c>
      <c r="K123" s="13"/>
      <c r="L123" s="19"/>
    </row>
    <row r="124" spans="2:12" s="1" customFormat="1" ht="34.200000000000003" x14ac:dyDescent="0.2">
      <c r="B124" s="17"/>
      <c r="C124" s="53" t="s">
        <v>901</v>
      </c>
      <c r="D124" s="53" t="s">
        <v>22</v>
      </c>
      <c r="E124" s="54" t="s">
        <v>902</v>
      </c>
      <c r="F124" s="55" t="s">
        <v>903</v>
      </c>
      <c r="G124" s="56" t="s">
        <v>151</v>
      </c>
      <c r="H124" s="57">
        <v>110</v>
      </c>
      <c r="I124" s="32"/>
      <c r="J124" s="33">
        <f t="shared" si="1"/>
        <v>0</v>
      </c>
      <c r="K124" s="13"/>
      <c r="L124" s="19"/>
    </row>
    <row r="125" spans="2:12" s="1" customFormat="1" ht="19.2" x14ac:dyDescent="0.2">
      <c r="B125" s="17"/>
      <c r="D125" s="27" t="s">
        <v>21</v>
      </c>
      <c r="F125" s="28" t="s">
        <v>904</v>
      </c>
      <c r="I125" s="59"/>
      <c r="K125" s="59"/>
      <c r="L125" s="19"/>
    </row>
    <row r="126" spans="2:12" s="23" customFormat="1" ht="25.95" customHeight="1" x14ac:dyDescent="0.25">
      <c r="B126" s="22"/>
      <c r="D126" s="24" t="s">
        <v>17</v>
      </c>
      <c r="E126" s="25" t="s">
        <v>554</v>
      </c>
      <c r="F126" s="25" t="s">
        <v>555</v>
      </c>
      <c r="I126" s="60"/>
      <c r="J126" s="26"/>
      <c r="K126" s="60"/>
      <c r="L126" s="48"/>
    </row>
    <row r="127" spans="2:12" s="1" customFormat="1" ht="11.4" x14ac:dyDescent="0.2">
      <c r="B127" s="17"/>
      <c r="C127" s="8" t="s">
        <v>905</v>
      </c>
      <c r="D127" s="8" t="s">
        <v>19</v>
      </c>
      <c r="E127" s="9" t="s">
        <v>906</v>
      </c>
      <c r="F127" s="10" t="s">
        <v>907</v>
      </c>
      <c r="G127" s="11" t="s">
        <v>563</v>
      </c>
      <c r="H127" s="12">
        <v>48</v>
      </c>
      <c r="I127" s="32"/>
      <c r="J127" s="33">
        <f t="shared" si="1"/>
        <v>0</v>
      </c>
      <c r="K127" s="13"/>
      <c r="L127" s="19"/>
    </row>
    <row r="128" spans="2:12" s="1" customFormat="1" ht="11.4" x14ac:dyDescent="0.2">
      <c r="B128" s="17"/>
      <c r="C128" s="8" t="s">
        <v>908</v>
      </c>
      <c r="D128" s="8" t="s">
        <v>19</v>
      </c>
      <c r="E128" s="9" t="s">
        <v>556</v>
      </c>
      <c r="F128" s="10" t="s">
        <v>557</v>
      </c>
      <c r="G128" s="11" t="s">
        <v>202</v>
      </c>
      <c r="H128" s="12">
        <v>1</v>
      </c>
      <c r="I128" s="32"/>
      <c r="J128" s="33">
        <f t="shared" si="1"/>
        <v>0</v>
      </c>
      <c r="K128" s="13"/>
      <c r="L128" s="19"/>
    </row>
    <row r="129" spans="2:12" s="1" customFormat="1" ht="11.4" x14ac:dyDescent="0.2">
      <c r="B129" s="17"/>
      <c r="C129" s="53" t="s">
        <v>909</v>
      </c>
      <c r="D129" s="53" t="s">
        <v>22</v>
      </c>
      <c r="E129" s="54" t="s">
        <v>558</v>
      </c>
      <c r="F129" s="55" t="s">
        <v>559</v>
      </c>
      <c r="G129" s="56" t="s">
        <v>560</v>
      </c>
      <c r="H129" s="57">
        <v>1</v>
      </c>
      <c r="I129" s="32"/>
      <c r="J129" s="33">
        <f t="shared" si="1"/>
        <v>0</v>
      </c>
      <c r="K129" s="13"/>
      <c r="L129" s="19"/>
    </row>
    <row r="130" spans="2:12" s="1" customFormat="1" ht="11.4" x14ac:dyDescent="0.2">
      <c r="B130" s="17"/>
      <c r="C130" s="8" t="s">
        <v>910</v>
      </c>
      <c r="D130" s="8" t="s">
        <v>19</v>
      </c>
      <c r="E130" s="9" t="s">
        <v>911</v>
      </c>
      <c r="F130" s="10" t="s">
        <v>912</v>
      </c>
      <c r="G130" s="11" t="s">
        <v>563</v>
      </c>
      <c r="H130" s="12">
        <v>72</v>
      </c>
      <c r="I130" s="32"/>
      <c r="J130" s="33">
        <f t="shared" si="1"/>
        <v>0</v>
      </c>
      <c r="K130" s="13"/>
      <c r="L130" s="19"/>
    </row>
    <row r="131" spans="2:12" s="1" customFormat="1" ht="22.8" x14ac:dyDescent="0.2">
      <c r="B131" s="17"/>
      <c r="C131" s="8" t="s">
        <v>913</v>
      </c>
      <c r="D131" s="8" t="s">
        <v>19</v>
      </c>
      <c r="E131" s="9" t="s">
        <v>914</v>
      </c>
      <c r="F131" s="10" t="s">
        <v>915</v>
      </c>
      <c r="G131" s="11" t="s">
        <v>560</v>
      </c>
      <c r="H131" s="12">
        <v>1</v>
      </c>
      <c r="I131" s="32"/>
      <c r="J131" s="33">
        <f t="shared" si="1"/>
        <v>0</v>
      </c>
      <c r="K131" s="13"/>
      <c r="L131" s="19"/>
    </row>
    <row r="132" spans="2:12" s="1" customFormat="1" ht="22.8" x14ac:dyDescent="0.2">
      <c r="B132" s="17"/>
      <c r="C132" s="8" t="s">
        <v>916</v>
      </c>
      <c r="D132" s="8" t="s">
        <v>19</v>
      </c>
      <c r="E132" s="9" t="s">
        <v>917</v>
      </c>
      <c r="F132" s="10" t="s">
        <v>918</v>
      </c>
      <c r="G132" s="11" t="s">
        <v>560</v>
      </c>
      <c r="H132" s="12">
        <v>8</v>
      </c>
      <c r="I132" s="32"/>
      <c r="J132" s="33">
        <f t="shared" si="1"/>
        <v>0</v>
      </c>
      <c r="K132" s="13"/>
      <c r="L132" s="19"/>
    </row>
    <row r="133" spans="2:12" s="1" customFormat="1" ht="22.8" x14ac:dyDescent="0.2">
      <c r="B133" s="17"/>
      <c r="C133" s="8" t="s">
        <v>919</v>
      </c>
      <c r="D133" s="8" t="s">
        <v>19</v>
      </c>
      <c r="E133" s="9" t="s">
        <v>561</v>
      </c>
      <c r="F133" s="10" t="s">
        <v>562</v>
      </c>
      <c r="G133" s="11" t="s">
        <v>563</v>
      </c>
      <c r="H133" s="12">
        <v>6</v>
      </c>
      <c r="I133" s="32"/>
      <c r="J133" s="33">
        <f t="shared" ref="J133:J135" si="3">ROUND(I133*H133,2)</f>
        <v>0</v>
      </c>
      <c r="K133" s="13"/>
      <c r="L133" s="19"/>
    </row>
    <row r="134" spans="2:12" s="1" customFormat="1" ht="19.2" x14ac:dyDescent="0.2">
      <c r="B134" s="17"/>
      <c r="D134" s="27" t="s">
        <v>21</v>
      </c>
      <c r="F134" s="28" t="s">
        <v>564</v>
      </c>
      <c r="I134" s="59"/>
      <c r="K134" s="59"/>
      <c r="L134" s="19"/>
    </row>
    <row r="135" spans="2:12" s="1" customFormat="1" ht="11.4" x14ac:dyDescent="0.2">
      <c r="B135" s="17"/>
      <c r="C135" s="8" t="s">
        <v>920</v>
      </c>
      <c r="D135" s="8" t="s">
        <v>19</v>
      </c>
      <c r="E135" s="9" t="s">
        <v>566</v>
      </c>
      <c r="F135" s="10" t="s">
        <v>567</v>
      </c>
      <c r="G135" s="11" t="s">
        <v>563</v>
      </c>
      <c r="H135" s="12">
        <v>4</v>
      </c>
      <c r="I135" s="32"/>
      <c r="J135" s="33">
        <f t="shared" si="3"/>
        <v>0</v>
      </c>
      <c r="K135" s="13"/>
      <c r="L135" s="19"/>
    </row>
    <row r="136" spans="2:12" s="1" customFormat="1" ht="19.2" x14ac:dyDescent="0.2">
      <c r="B136" s="17"/>
      <c r="D136" s="27" t="s">
        <v>21</v>
      </c>
      <c r="F136" s="28" t="s">
        <v>568</v>
      </c>
      <c r="L136" s="19"/>
    </row>
    <row r="137" spans="2:12" s="1" customFormat="1" ht="22.95" customHeight="1" x14ac:dyDescent="0.3">
      <c r="B137" s="17"/>
      <c r="C137" s="21" t="s">
        <v>6</v>
      </c>
      <c r="J137" s="34">
        <f>SUM(J12:J136)</f>
        <v>0</v>
      </c>
      <c r="L137" s="19"/>
    </row>
    <row r="138" spans="2:12" s="1" customFormat="1" ht="6.9" customHeight="1" x14ac:dyDescent="0.2">
      <c r="B138" s="29"/>
      <c r="C138" s="30"/>
      <c r="D138" s="30"/>
      <c r="E138" s="30"/>
      <c r="F138" s="30"/>
      <c r="G138" s="30"/>
      <c r="H138" s="30"/>
      <c r="I138" s="30"/>
      <c r="J138" s="30"/>
      <c r="K138" s="30"/>
      <c r="L138" s="31"/>
    </row>
    <row r="140" spans="2:12" x14ac:dyDescent="0.2">
      <c r="J140" s="49"/>
    </row>
    <row r="141" spans="2:12" x14ac:dyDescent="0.2">
      <c r="H141" s="50"/>
    </row>
  </sheetData>
  <sheetProtection algorithmName="SHA-512" hashValue="oUnipHAohLu5dKoDosB2titkvTDkS5hygeLDJKbpn4dmk2SqKiS4e+SaC8xcF7TNDDp/yQaibRY/z7R61Osr0A==" saltValue="kVboLlNNfHv617LY//Vbn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7" xr:uid="{13F3040A-32AD-4B73-A1B7-5BA7A75EC231}">
      <formula1>ROUND(I11,2)</formula1>
    </dataValidation>
  </dataValidations>
  <hyperlinks>
    <hyperlink ref="O4" location="'Rek. obj.'!A1" display="*späť na Rek. obj." xr:uid="{9DCB2F25-51CE-4526-9733-604BC40BFA9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C13CB-84AF-4008-B626-1DF72956F871}">
  <sheetPr>
    <tabColor theme="2" tint="-0.749992370372631"/>
    <pageSetUpPr fitToPage="1"/>
  </sheetPr>
  <dimension ref="B1:O6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40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18</v>
      </c>
      <c r="F11" s="25" t="s">
        <v>87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88</v>
      </c>
      <c r="F12" s="10" t="s">
        <v>89</v>
      </c>
      <c r="G12" s="11" t="s">
        <v>90</v>
      </c>
      <c r="H12" s="12">
        <v>58.1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92</v>
      </c>
      <c r="F13" s="10" t="s">
        <v>93</v>
      </c>
      <c r="G13" s="11" t="s">
        <v>90</v>
      </c>
      <c r="H13" s="12">
        <v>17.43</v>
      </c>
      <c r="I13" s="32"/>
      <c r="J13" s="33">
        <f t="shared" si="0"/>
        <v>0</v>
      </c>
      <c r="K13" s="13"/>
      <c r="L13" s="19"/>
    </row>
    <row r="14" spans="2:15" s="23" customFormat="1" ht="22.8" x14ac:dyDescent="0.2">
      <c r="B14" s="22"/>
      <c r="C14" s="8" t="s">
        <v>94</v>
      </c>
      <c r="D14" s="8" t="s">
        <v>19</v>
      </c>
      <c r="E14" s="9" t="s">
        <v>95</v>
      </c>
      <c r="F14" s="10" t="s">
        <v>96</v>
      </c>
      <c r="G14" s="11" t="s">
        <v>90</v>
      </c>
      <c r="H14" s="12">
        <v>57.314999999999998</v>
      </c>
      <c r="I14" s="32"/>
      <c r="J14" s="33">
        <f t="shared" si="0"/>
        <v>0</v>
      </c>
      <c r="K14" s="13"/>
      <c r="L14" s="48"/>
    </row>
    <row r="15" spans="2:15" s="1" customFormat="1" ht="22.8" x14ac:dyDescent="0.2">
      <c r="B15" s="17"/>
      <c r="C15" s="8" t="s">
        <v>97</v>
      </c>
      <c r="D15" s="8" t="s">
        <v>19</v>
      </c>
      <c r="E15" s="9" t="s">
        <v>98</v>
      </c>
      <c r="F15" s="10" t="s">
        <v>99</v>
      </c>
      <c r="G15" s="11" t="s">
        <v>90</v>
      </c>
      <c r="H15" s="12">
        <v>1547.5050000000001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101</v>
      </c>
      <c r="F16" s="10" t="s">
        <v>102</v>
      </c>
      <c r="G16" s="11" t="s">
        <v>20</v>
      </c>
      <c r="H16" s="12">
        <v>117.496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104</v>
      </c>
      <c r="F17" s="10" t="s">
        <v>105</v>
      </c>
      <c r="G17" s="11" t="s">
        <v>90</v>
      </c>
      <c r="H17" s="12">
        <v>23.55</v>
      </c>
      <c r="I17" s="32"/>
      <c r="J17" s="33">
        <f t="shared" ref="J17:J44" si="1">ROUND(I17*H17,2)</f>
        <v>0</v>
      </c>
      <c r="K17" s="13"/>
      <c r="L17" s="19"/>
    </row>
    <row r="18" spans="2:12" s="1" customFormat="1" ht="38.4" x14ac:dyDescent="0.2">
      <c r="B18" s="17"/>
      <c r="D18" s="27" t="s">
        <v>21</v>
      </c>
      <c r="F18" s="28" t="s">
        <v>106</v>
      </c>
      <c r="I18" s="59"/>
      <c r="K18" s="59"/>
      <c r="L18" s="19"/>
    </row>
    <row r="19" spans="2:12" s="1" customFormat="1" ht="22.8" x14ac:dyDescent="0.2">
      <c r="B19" s="17"/>
      <c r="C19" s="53" t="s">
        <v>107</v>
      </c>
      <c r="D19" s="53" t="s">
        <v>22</v>
      </c>
      <c r="E19" s="54" t="s">
        <v>108</v>
      </c>
      <c r="F19" s="55" t="s">
        <v>109</v>
      </c>
      <c r="G19" s="56" t="s">
        <v>20</v>
      </c>
      <c r="H19" s="57">
        <v>39.564</v>
      </c>
      <c r="I19" s="32"/>
      <c r="J19" s="33">
        <f t="shared" si="1"/>
        <v>0</v>
      </c>
      <c r="K19" s="13"/>
      <c r="L19" s="19"/>
    </row>
    <row r="20" spans="2:12" s="1" customFormat="1" ht="22.8" x14ac:dyDescent="0.2">
      <c r="B20" s="17"/>
      <c r="C20" s="53" t="s">
        <v>110</v>
      </c>
      <c r="D20" s="53" t="s">
        <v>22</v>
      </c>
      <c r="E20" s="54" t="s">
        <v>111</v>
      </c>
      <c r="F20" s="55" t="s">
        <v>112</v>
      </c>
      <c r="G20" s="56" t="s">
        <v>20</v>
      </c>
      <c r="H20" s="57">
        <v>1.413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114</v>
      </c>
      <c r="F21" s="10" t="s">
        <v>115</v>
      </c>
      <c r="G21" s="11" t="s">
        <v>90</v>
      </c>
      <c r="H21" s="12">
        <v>30</v>
      </c>
      <c r="I21" s="32"/>
      <c r="J21" s="33">
        <f t="shared" si="1"/>
        <v>0</v>
      </c>
      <c r="K21" s="13"/>
      <c r="L21" s="19"/>
    </row>
    <row r="22" spans="2:12" s="1" customFormat="1" ht="22.8" x14ac:dyDescent="0.2">
      <c r="B22" s="17"/>
      <c r="C22" s="53" t="s">
        <v>116</v>
      </c>
      <c r="D22" s="53" t="s">
        <v>22</v>
      </c>
      <c r="E22" s="54" t="s">
        <v>23</v>
      </c>
      <c r="F22" s="55" t="s">
        <v>117</v>
      </c>
      <c r="G22" s="56" t="s">
        <v>20</v>
      </c>
      <c r="H22" s="57">
        <v>54</v>
      </c>
      <c r="I22" s="32"/>
      <c r="J22" s="33">
        <f t="shared" si="1"/>
        <v>0</v>
      </c>
      <c r="K22" s="13"/>
      <c r="L22" s="19"/>
    </row>
    <row r="23" spans="2:12" s="23" customFormat="1" ht="25.95" customHeight="1" x14ac:dyDescent="0.25">
      <c r="B23" s="22"/>
      <c r="D23" s="24" t="s">
        <v>17</v>
      </c>
      <c r="E23" s="25" t="s">
        <v>91</v>
      </c>
      <c r="F23" s="25" t="s">
        <v>118</v>
      </c>
      <c r="I23" s="60"/>
      <c r="J23" s="26"/>
      <c r="K23" s="60"/>
      <c r="L23" s="48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120</v>
      </c>
      <c r="F24" s="10" t="s">
        <v>121</v>
      </c>
      <c r="G24" s="11" t="s">
        <v>122</v>
      </c>
      <c r="H24" s="12">
        <v>38.71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124</v>
      </c>
      <c r="F25" s="10" t="s">
        <v>125</v>
      </c>
      <c r="G25" s="11" t="s">
        <v>90</v>
      </c>
      <c r="H25" s="12">
        <v>3.4249999999999998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126</v>
      </c>
      <c r="D26" s="8" t="s">
        <v>19</v>
      </c>
      <c r="E26" s="9" t="s">
        <v>127</v>
      </c>
      <c r="F26" s="10" t="s">
        <v>128</v>
      </c>
      <c r="G26" s="11" t="s">
        <v>90</v>
      </c>
      <c r="H26" s="12">
        <v>1.57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130</v>
      </c>
      <c r="F27" s="10" t="s">
        <v>131</v>
      </c>
      <c r="G27" s="11" t="s">
        <v>90</v>
      </c>
      <c r="H27" s="12">
        <v>6.2779999999999996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132</v>
      </c>
      <c r="D28" s="8" t="s">
        <v>19</v>
      </c>
      <c r="E28" s="9" t="s">
        <v>133</v>
      </c>
      <c r="F28" s="10" t="s">
        <v>134</v>
      </c>
      <c r="G28" s="11" t="s">
        <v>122</v>
      </c>
      <c r="H28" s="12">
        <v>5.8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135</v>
      </c>
      <c r="D29" s="8" t="s">
        <v>19</v>
      </c>
      <c r="E29" s="9" t="s">
        <v>136</v>
      </c>
      <c r="F29" s="10" t="s">
        <v>137</v>
      </c>
      <c r="G29" s="11" t="s">
        <v>122</v>
      </c>
      <c r="H29" s="12">
        <v>5.8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138</v>
      </c>
      <c r="D30" s="8" t="s">
        <v>19</v>
      </c>
      <c r="E30" s="9" t="s">
        <v>139</v>
      </c>
      <c r="F30" s="10" t="s">
        <v>140</v>
      </c>
      <c r="G30" s="11" t="s">
        <v>20</v>
      </c>
      <c r="H30" s="12">
        <v>0.496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141</v>
      </c>
      <c r="D31" s="8" t="s">
        <v>19</v>
      </c>
      <c r="E31" s="9" t="s">
        <v>142</v>
      </c>
      <c r="F31" s="10" t="s">
        <v>143</v>
      </c>
      <c r="G31" s="11" t="s">
        <v>122</v>
      </c>
      <c r="H31" s="12">
        <v>1.57</v>
      </c>
      <c r="I31" s="32"/>
      <c r="J31" s="33">
        <f t="shared" si="1"/>
        <v>0</v>
      </c>
      <c r="K31" s="13"/>
      <c r="L31" s="19"/>
    </row>
    <row r="32" spans="2:12" s="1" customFormat="1" ht="22.8" x14ac:dyDescent="0.2">
      <c r="B32" s="17"/>
      <c r="C32" s="53" t="s">
        <v>144</v>
      </c>
      <c r="D32" s="53" t="s">
        <v>22</v>
      </c>
      <c r="E32" s="54" t="s">
        <v>145</v>
      </c>
      <c r="F32" s="55" t="s">
        <v>146</v>
      </c>
      <c r="G32" s="56" t="s">
        <v>122</v>
      </c>
      <c r="H32" s="57">
        <v>1.601</v>
      </c>
      <c r="I32" s="32"/>
      <c r="J32" s="33">
        <f t="shared" si="1"/>
        <v>0</v>
      </c>
      <c r="K32" s="13"/>
      <c r="L32" s="19"/>
    </row>
    <row r="33" spans="2:12" s="23" customFormat="1" ht="25.95" customHeight="1" x14ac:dyDescent="0.25">
      <c r="B33" s="22"/>
      <c r="D33" s="24" t="s">
        <v>17</v>
      </c>
      <c r="E33" s="25" t="s">
        <v>94</v>
      </c>
      <c r="F33" s="25" t="s">
        <v>147</v>
      </c>
      <c r="I33" s="60"/>
      <c r="J33" s="26"/>
      <c r="K33" s="60"/>
      <c r="L33" s="48"/>
    </row>
    <row r="34" spans="2:12" s="1" customFormat="1" ht="11.4" x14ac:dyDescent="0.2">
      <c r="B34" s="17"/>
      <c r="C34" s="8" t="s">
        <v>148</v>
      </c>
      <c r="D34" s="8" t="s">
        <v>19</v>
      </c>
      <c r="E34" s="9" t="s">
        <v>149</v>
      </c>
      <c r="F34" s="10" t="s">
        <v>150</v>
      </c>
      <c r="G34" s="11" t="s">
        <v>151</v>
      </c>
      <c r="H34" s="12">
        <v>1</v>
      </c>
      <c r="I34" s="32"/>
      <c r="J34" s="33">
        <f t="shared" si="1"/>
        <v>0</v>
      </c>
      <c r="K34" s="13"/>
      <c r="L34" s="19"/>
    </row>
    <row r="35" spans="2:12" s="23" customFormat="1" ht="25.95" customHeight="1" x14ac:dyDescent="0.25">
      <c r="B35" s="22"/>
      <c r="D35" s="24" t="s">
        <v>17</v>
      </c>
      <c r="E35" s="25" t="s">
        <v>100</v>
      </c>
      <c r="F35" s="25" t="s">
        <v>152</v>
      </c>
      <c r="I35" s="60"/>
      <c r="J35" s="26"/>
      <c r="K35" s="60"/>
      <c r="L35" s="48"/>
    </row>
    <row r="36" spans="2:12" s="1" customFormat="1" ht="22.8" x14ac:dyDescent="0.2">
      <c r="B36" s="17"/>
      <c r="C36" s="8" t="s">
        <v>153</v>
      </c>
      <c r="D36" s="8" t="s">
        <v>19</v>
      </c>
      <c r="E36" s="9" t="s">
        <v>154</v>
      </c>
      <c r="F36" s="10" t="s">
        <v>155</v>
      </c>
      <c r="G36" s="11" t="s">
        <v>122</v>
      </c>
      <c r="H36" s="12">
        <v>12</v>
      </c>
      <c r="I36" s="32"/>
      <c r="J36" s="33">
        <f t="shared" si="1"/>
        <v>0</v>
      </c>
      <c r="K36" s="13"/>
      <c r="L36" s="19"/>
    </row>
    <row r="37" spans="2:12" s="1" customFormat="1" ht="22.8" x14ac:dyDescent="0.2">
      <c r="B37" s="17"/>
      <c r="C37" s="53" t="s">
        <v>156</v>
      </c>
      <c r="D37" s="53" t="s">
        <v>22</v>
      </c>
      <c r="E37" s="54" t="s">
        <v>157</v>
      </c>
      <c r="F37" s="55" t="s">
        <v>158</v>
      </c>
      <c r="G37" s="56" t="s">
        <v>151</v>
      </c>
      <c r="H37" s="57">
        <v>48</v>
      </c>
      <c r="I37" s="32"/>
      <c r="J37" s="33">
        <f t="shared" si="1"/>
        <v>0</v>
      </c>
      <c r="K37" s="13"/>
      <c r="L37" s="19"/>
    </row>
    <row r="38" spans="2:12" s="23" customFormat="1" ht="25.95" customHeight="1" x14ac:dyDescent="0.25">
      <c r="B38" s="22"/>
      <c r="D38" s="24" t="s">
        <v>17</v>
      </c>
      <c r="E38" s="25" t="s">
        <v>113</v>
      </c>
      <c r="F38" s="25" t="s">
        <v>159</v>
      </c>
      <c r="I38" s="60"/>
      <c r="J38" s="26"/>
      <c r="K38" s="60"/>
      <c r="L38" s="48"/>
    </row>
    <row r="39" spans="2:12" s="1" customFormat="1" ht="11.4" x14ac:dyDescent="0.2">
      <c r="B39" s="17"/>
      <c r="C39" s="8" t="s">
        <v>160</v>
      </c>
      <c r="D39" s="8" t="s">
        <v>19</v>
      </c>
      <c r="E39" s="9" t="s">
        <v>161</v>
      </c>
      <c r="F39" s="10" t="s">
        <v>162</v>
      </c>
      <c r="G39" s="11" t="s">
        <v>151</v>
      </c>
      <c r="H39" s="12">
        <v>2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164</v>
      </c>
      <c r="F40" s="10" t="s">
        <v>165</v>
      </c>
      <c r="G40" s="11" t="s">
        <v>20</v>
      </c>
      <c r="H40" s="12">
        <v>1.6839999999999999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166</v>
      </c>
      <c r="D41" s="8" t="s">
        <v>19</v>
      </c>
      <c r="E41" s="9" t="s">
        <v>167</v>
      </c>
      <c r="F41" s="10" t="s">
        <v>168</v>
      </c>
      <c r="G41" s="11" t="s">
        <v>20</v>
      </c>
      <c r="H41" s="12">
        <v>48.835999999999999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170</v>
      </c>
      <c r="F42" s="10" t="s">
        <v>171</v>
      </c>
      <c r="G42" s="11" t="s">
        <v>20</v>
      </c>
      <c r="H42" s="12">
        <v>1.64</v>
      </c>
      <c r="I42" s="32"/>
      <c r="J42" s="33">
        <f t="shared" si="1"/>
        <v>0</v>
      </c>
      <c r="K42" s="13"/>
      <c r="L42" s="19"/>
    </row>
    <row r="43" spans="2:12" s="23" customFormat="1" ht="25.95" customHeight="1" x14ac:dyDescent="0.25">
      <c r="B43" s="22"/>
      <c r="D43" s="24" t="s">
        <v>17</v>
      </c>
      <c r="E43" s="25" t="s">
        <v>172</v>
      </c>
      <c r="F43" s="25" t="s">
        <v>173</v>
      </c>
      <c r="I43" s="60"/>
      <c r="J43" s="26"/>
      <c r="K43" s="60"/>
      <c r="L43" s="48"/>
    </row>
    <row r="44" spans="2:12" s="1" customFormat="1" ht="11.4" x14ac:dyDescent="0.2">
      <c r="B44" s="17"/>
      <c r="C44" s="8" t="s">
        <v>174</v>
      </c>
      <c r="D44" s="8" t="s">
        <v>19</v>
      </c>
      <c r="E44" s="9" t="s">
        <v>175</v>
      </c>
      <c r="F44" s="10" t="s">
        <v>176</v>
      </c>
      <c r="G44" s="11" t="s">
        <v>20</v>
      </c>
      <c r="H44" s="12">
        <v>125.157</v>
      </c>
      <c r="I44" s="32"/>
      <c r="J44" s="33">
        <f t="shared" si="1"/>
        <v>0</v>
      </c>
      <c r="K44" s="13"/>
      <c r="L44" s="19"/>
    </row>
    <row r="45" spans="2:12" s="23" customFormat="1" ht="25.95" customHeight="1" x14ac:dyDescent="0.25">
      <c r="B45" s="22"/>
      <c r="D45" s="24" t="s">
        <v>17</v>
      </c>
      <c r="E45" s="25" t="s">
        <v>177</v>
      </c>
      <c r="F45" s="25" t="s">
        <v>178</v>
      </c>
      <c r="I45" s="60"/>
      <c r="J45" s="26"/>
      <c r="K45" s="60"/>
      <c r="L45" s="48"/>
    </row>
    <row r="46" spans="2:12" s="23" customFormat="1" ht="25.95" customHeight="1" x14ac:dyDescent="0.25">
      <c r="B46" s="22"/>
      <c r="D46" s="24" t="s">
        <v>17</v>
      </c>
      <c r="E46" s="25" t="s">
        <v>179</v>
      </c>
      <c r="F46" s="25" t="s">
        <v>180</v>
      </c>
      <c r="I46" s="60"/>
      <c r="J46" s="26"/>
      <c r="K46" s="60"/>
      <c r="L46" s="48"/>
    </row>
    <row r="47" spans="2:12" s="1" customFormat="1" ht="11.4" x14ac:dyDescent="0.2">
      <c r="B47" s="17"/>
      <c r="C47" s="8" t="s">
        <v>181</v>
      </c>
      <c r="D47" s="8" t="s">
        <v>19</v>
      </c>
      <c r="E47" s="9" t="s">
        <v>182</v>
      </c>
      <c r="F47" s="10" t="s">
        <v>183</v>
      </c>
      <c r="G47" s="11" t="s">
        <v>122</v>
      </c>
      <c r="H47" s="12">
        <v>22.68</v>
      </c>
      <c r="I47" s="32"/>
      <c r="J47" s="33">
        <f t="shared" ref="J47:J59" si="2">ROUND(I47*H47,2)</f>
        <v>0</v>
      </c>
      <c r="K47" s="13"/>
      <c r="L47" s="19"/>
    </row>
    <row r="48" spans="2:12" s="1" customFormat="1" ht="22.8" x14ac:dyDescent="0.2">
      <c r="B48" s="17"/>
      <c r="C48" s="53" t="s">
        <v>184</v>
      </c>
      <c r="D48" s="53" t="s">
        <v>22</v>
      </c>
      <c r="E48" s="54" t="s">
        <v>185</v>
      </c>
      <c r="F48" s="55" t="s">
        <v>186</v>
      </c>
      <c r="G48" s="56" t="s">
        <v>20</v>
      </c>
      <c r="H48" s="57">
        <v>8.9999999999999993E-3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187</v>
      </c>
      <c r="D49" s="8" t="s">
        <v>19</v>
      </c>
      <c r="E49" s="9" t="s">
        <v>188</v>
      </c>
      <c r="F49" s="10" t="s">
        <v>189</v>
      </c>
      <c r="G49" s="11" t="s">
        <v>122</v>
      </c>
      <c r="H49" s="12">
        <v>32.56</v>
      </c>
      <c r="I49" s="32"/>
      <c r="J49" s="33">
        <f t="shared" si="2"/>
        <v>0</v>
      </c>
      <c r="K49" s="13"/>
      <c r="L49" s="19"/>
    </row>
    <row r="50" spans="2:12" s="1" customFormat="1" ht="22.8" x14ac:dyDescent="0.2">
      <c r="B50" s="17"/>
      <c r="C50" s="53" t="s">
        <v>190</v>
      </c>
      <c r="D50" s="53" t="s">
        <v>22</v>
      </c>
      <c r="E50" s="54" t="s">
        <v>191</v>
      </c>
      <c r="F50" s="55" t="s">
        <v>192</v>
      </c>
      <c r="G50" s="56" t="s">
        <v>20</v>
      </c>
      <c r="H50" s="57">
        <v>3.1E-2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193</v>
      </c>
      <c r="D51" s="8" t="s">
        <v>19</v>
      </c>
      <c r="E51" s="9" t="s">
        <v>194</v>
      </c>
      <c r="F51" s="10" t="s">
        <v>195</v>
      </c>
      <c r="G51" s="11" t="s">
        <v>20</v>
      </c>
      <c r="H51" s="12">
        <v>0.04</v>
      </c>
      <c r="I51" s="32"/>
      <c r="J51" s="33">
        <f t="shared" si="2"/>
        <v>0</v>
      </c>
      <c r="K51" s="13"/>
      <c r="L51" s="19"/>
    </row>
    <row r="52" spans="2:12" s="23" customFormat="1" ht="25.95" customHeight="1" x14ac:dyDescent="0.25">
      <c r="B52" s="22"/>
      <c r="D52" s="24" t="s">
        <v>17</v>
      </c>
      <c r="E52" s="25" t="s">
        <v>627</v>
      </c>
      <c r="F52" s="25" t="s">
        <v>628</v>
      </c>
      <c r="I52" s="60"/>
      <c r="J52" s="26"/>
      <c r="K52" s="60"/>
      <c r="L52" s="48"/>
    </row>
    <row r="53" spans="2:12" s="1" customFormat="1" ht="11.4" x14ac:dyDescent="0.2">
      <c r="B53" s="17"/>
      <c r="C53" s="8">
        <v>33</v>
      </c>
      <c r="D53" s="8" t="s">
        <v>19</v>
      </c>
      <c r="E53" s="9" t="s">
        <v>630</v>
      </c>
      <c r="F53" s="10" t="s">
        <v>631</v>
      </c>
      <c r="G53" s="11" t="s">
        <v>151</v>
      </c>
      <c r="H53" s="12">
        <v>1</v>
      </c>
      <c r="I53" s="32"/>
      <c r="J53" s="33">
        <f t="shared" ref="J53:J54" si="3">ROUND(I53*H53,2)</f>
        <v>0</v>
      </c>
      <c r="K53" s="13"/>
      <c r="L53" s="19"/>
    </row>
    <row r="54" spans="2:12" s="1" customFormat="1" ht="22.8" x14ac:dyDescent="0.2">
      <c r="B54" s="17"/>
      <c r="C54" s="53">
        <v>34</v>
      </c>
      <c r="D54" s="53" t="s">
        <v>22</v>
      </c>
      <c r="E54" s="54" t="s">
        <v>633</v>
      </c>
      <c r="F54" s="55" t="s">
        <v>634</v>
      </c>
      <c r="G54" s="56" t="s">
        <v>151</v>
      </c>
      <c r="H54" s="57">
        <v>1</v>
      </c>
      <c r="I54" s="32"/>
      <c r="J54" s="33">
        <f t="shared" si="3"/>
        <v>0</v>
      </c>
      <c r="K54" s="13"/>
      <c r="L54" s="19"/>
    </row>
    <row r="55" spans="2:12" s="23" customFormat="1" ht="25.95" customHeight="1" x14ac:dyDescent="0.25">
      <c r="B55" s="22"/>
      <c r="D55" s="24" t="s">
        <v>17</v>
      </c>
      <c r="E55" s="25" t="s">
        <v>22</v>
      </c>
      <c r="F55" s="25" t="s">
        <v>196</v>
      </c>
      <c r="I55" s="60"/>
      <c r="J55" s="26"/>
      <c r="K55" s="60"/>
      <c r="L55" s="48"/>
    </row>
    <row r="56" spans="2:12" s="23" customFormat="1" ht="25.95" customHeight="1" x14ac:dyDescent="0.25">
      <c r="B56" s="22"/>
      <c r="D56" s="24" t="s">
        <v>17</v>
      </c>
      <c r="E56" s="25" t="s">
        <v>197</v>
      </c>
      <c r="F56" s="25" t="s">
        <v>198</v>
      </c>
      <c r="I56" s="60"/>
      <c r="J56" s="26"/>
      <c r="K56" s="60"/>
      <c r="L56" s="48"/>
    </row>
    <row r="57" spans="2:12" s="1" customFormat="1" ht="11.4" x14ac:dyDescent="0.2">
      <c r="B57" s="17"/>
      <c r="C57" s="8">
        <v>35</v>
      </c>
      <c r="D57" s="8" t="s">
        <v>19</v>
      </c>
      <c r="E57" s="9" t="s">
        <v>200</v>
      </c>
      <c r="F57" s="10" t="s">
        <v>201</v>
      </c>
      <c r="G57" s="11" t="s">
        <v>202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>
        <v>36</v>
      </c>
      <c r="D58" s="8" t="s">
        <v>19</v>
      </c>
      <c r="E58" s="9" t="s">
        <v>204</v>
      </c>
      <c r="F58" s="10" t="s">
        <v>205</v>
      </c>
      <c r="G58" s="11" t="s">
        <v>206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2.8" x14ac:dyDescent="0.2">
      <c r="B59" s="17"/>
      <c r="C59" s="53">
        <v>37</v>
      </c>
      <c r="D59" s="53" t="s">
        <v>22</v>
      </c>
      <c r="E59" s="54" t="s">
        <v>208</v>
      </c>
      <c r="F59" s="55" t="s">
        <v>209</v>
      </c>
      <c r="G59" s="56" t="s">
        <v>210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22.95" customHeight="1" x14ac:dyDescent="0.3">
      <c r="B60" s="17"/>
      <c r="C60" s="21" t="s">
        <v>6</v>
      </c>
      <c r="J60" s="34">
        <f>SUM(J12:J59)</f>
        <v>0</v>
      </c>
      <c r="L60" s="19"/>
    </row>
    <row r="61" spans="2:12" s="1" customFormat="1" ht="6.9" customHeight="1" x14ac:dyDescent="0.2"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31"/>
    </row>
    <row r="63" spans="2:12" x14ac:dyDescent="0.2">
      <c r="J63" s="49"/>
    </row>
    <row r="64" spans="2:12" x14ac:dyDescent="0.2">
      <c r="H64" s="50"/>
    </row>
  </sheetData>
  <sheetProtection algorithmName="SHA-512" hashValue="eFPmzQuTx+VjY0H31VGEUkuymUeUS1GkgxHo/LiEe1zOMluJsdky0Ui1IlgQFoWcmJkfe7hzdeK1Z60jkc9yEw==" saltValue="L6hAOgiX40yXplxT1wz+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60" xr:uid="{7330FCDA-4962-4B85-91B0-63636DD22DE5}">
      <formula1>ROUND(I11,2)</formula1>
    </dataValidation>
  </dataValidations>
  <hyperlinks>
    <hyperlink ref="O4" location="'Rek. obj.'!A1" display="*späť na Rek. obj." xr:uid="{CD411359-2F78-4483-A442-48EB50E91500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5FF06-1555-4117-8643-5E0F1FCC3542}">
  <sheetPr>
    <tabColor theme="2" tint="-0.749992370372631"/>
    <pageSetUpPr fitToPage="1"/>
  </sheetPr>
  <dimension ref="B1:O134"/>
  <sheetViews>
    <sheetView showGridLines="0" zoomScaleNormal="100" workbookViewId="0">
      <pane ySplit="9" topLeftCell="A10" activePane="bottomLeft" state="frozen"/>
      <selection pane="bottomLeft" activeCell="A13" sqref="A13:XFD13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41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91</v>
      </c>
      <c r="F11" s="25" t="s">
        <v>118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1164</v>
      </c>
      <c r="F12" s="10" t="s">
        <v>1165</v>
      </c>
      <c r="G12" s="11" t="s">
        <v>90</v>
      </c>
      <c r="H12" s="12">
        <v>1.53</v>
      </c>
      <c r="I12" s="32"/>
      <c r="J12" s="33">
        <f t="shared" ref="J12:J129" si="0">ROUND(I12*H12,2)</f>
        <v>0</v>
      </c>
      <c r="K12" s="13"/>
      <c r="L12" s="19"/>
    </row>
    <row r="13" spans="2:15" s="1" customFormat="1" ht="22.8" x14ac:dyDescent="0.2">
      <c r="B13" s="17"/>
      <c r="C13" s="53" t="s">
        <v>91</v>
      </c>
      <c r="D13" s="53" t="s">
        <v>22</v>
      </c>
      <c r="E13" s="54" t="s">
        <v>1166</v>
      </c>
      <c r="F13" s="55" t="s">
        <v>1167</v>
      </c>
      <c r="G13" s="56" t="s">
        <v>90</v>
      </c>
      <c r="H13" s="57">
        <v>1.5449999999999999</v>
      </c>
      <c r="I13" s="32"/>
      <c r="J13" s="33">
        <f t="shared" si="0"/>
        <v>0</v>
      </c>
      <c r="K13" s="13"/>
      <c r="L13" s="19"/>
    </row>
    <row r="14" spans="2:15" s="23" customFormat="1" ht="25.95" customHeight="1" x14ac:dyDescent="0.25">
      <c r="B14" s="22"/>
      <c r="D14" s="24" t="s">
        <v>17</v>
      </c>
      <c r="E14" s="25" t="s">
        <v>22</v>
      </c>
      <c r="F14" s="25" t="s">
        <v>196</v>
      </c>
      <c r="I14" s="60"/>
      <c r="J14" s="26"/>
      <c r="K14" s="60"/>
      <c r="L14" s="48"/>
    </row>
    <row r="15" spans="2:15" s="23" customFormat="1" ht="25.95" customHeight="1" x14ac:dyDescent="0.25">
      <c r="B15" s="22"/>
      <c r="D15" s="24" t="s">
        <v>17</v>
      </c>
      <c r="E15" s="25" t="s">
        <v>197</v>
      </c>
      <c r="F15" s="25" t="s">
        <v>198</v>
      </c>
      <c r="I15" s="60"/>
      <c r="J15" s="26"/>
      <c r="K15" s="60"/>
      <c r="L15" s="48"/>
    </row>
    <row r="16" spans="2:15" s="1" customFormat="1" ht="11.4" x14ac:dyDescent="0.2">
      <c r="B16" s="17"/>
      <c r="C16" s="8" t="s">
        <v>94</v>
      </c>
      <c r="D16" s="8" t="s">
        <v>19</v>
      </c>
      <c r="E16" s="9" t="s">
        <v>1168</v>
      </c>
      <c r="F16" s="10" t="s">
        <v>1169</v>
      </c>
      <c r="G16" s="11" t="s">
        <v>206</v>
      </c>
      <c r="H16" s="12">
        <v>205</v>
      </c>
      <c r="I16" s="32"/>
      <c r="J16" s="33">
        <f t="shared" si="0"/>
        <v>0</v>
      </c>
      <c r="K16" s="13"/>
      <c r="L16" s="19"/>
    </row>
    <row r="17" spans="2:12" s="1" customFormat="1" ht="22.8" x14ac:dyDescent="0.2">
      <c r="B17" s="17"/>
      <c r="C17" s="53" t="s">
        <v>97</v>
      </c>
      <c r="D17" s="53" t="s">
        <v>22</v>
      </c>
      <c r="E17" s="54" t="s">
        <v>1170</v>
      </c>
      <c r="F17" s="55" t="s">
        <v>1171</v>
      </c>
      <c r="G17" s="56" t="s">
        <v>206</v>
      </c>
      <c r="H17" s="57">
        <v>205</v>
      </c>
      <c r="I17" s="32"/>
      <c r="J17" s="33">
        <f t="shared" si="0"/>
        <v>0</v>
      </c>
      <c r="K17" s="13"/>
      <c r="L17" s="19"/>
    </row>
    <row r="18" spans="2:12" s="1" customFormat="1" ht="22.8" x14ac:dyDescent="0.2">
      <c r="B18" s="17"/>
      <c r="C18" s="53" t="s">
        <v>100</v>
      </c>
      <c r="D18" s="53" t="s">
        <v>22</v>
      </c>
      <c r="E18" s="54" t="s">
        <v>1172</v>
      </c>
      <c r="F18" s="55" t="s">
        <v>1173</v>
      </c>
      <c r="G18" s="56" t="s">
        <v>151</v>
      </c>
      <c r="H18" s="57">
        <v>74</v>
      </c>
      <c r="I18" s="32"/>
      <c r="J18" s="33">
        <f t="shared" si="0"/>
        <v>0</v>
      </c>
      <c r="K18" s="13"/>
      <c r="L18" s="19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1174</v>
      </c>
      <c r="F19" s="10" t="s">
        <v>1175</v>
      </c>
      <c r="G19" s="11" t="s">
        <v>151</v>
      </c>
      <c r="H19" s="12">
        <v>2</v>
      </c>
      <c r="I19" s="32"/>
      <c r="J19" s="33">
        <f t="shared" si="0"/>
        <v>0</v>
      </c>
      <c r="K19" s="13"/>
      <c r="L19" s="19"/>
    </row>
    <row r="20" spans="2:12" s="1" customFormat="1" ht="22.8" x14ac:dyDescent="0.2">
      <c r="B20" s="17"/>
      <c r="C20" s="53" t="s">
        <v>107</v>
      </c>
      <c r="D20" s="53" t="s">
        <v>22</v>
      </c>
      <c r="E20" s="54" t="s">
        <v>1176</v>
      </c>
      <c r="F20" s="55" t="s">
        <v>1177</v>
      </c>
      <c r="G20" s="56" t="s">
        <v>151</v>
      </c>
      <c r="H20" s="57">
        <v>2</v>
      </c>
      <c r="I20" s="32"/>
      <c r="J20" s="33">
        <f t="shared" si="0"/>
        <v>0</v>
      </c>
      <c r="K20" s="13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1178</v>
      </c>
      <c r="F21" s="10" t="s">
        <v>1179</v>
      </c>
      <c r="G21" s="11" t="s">
        <v>151</v>
      </c>
      <c r="H21" s="12">
        <v>15</v>
      </c>
      <c r="I21" s="32"/>
      <c r="J21" s="33">
        <f t="shared" si="0"/>
        <v>0</v>
      </c>
      <c r="K21" s="13"/>
      <c r="L21" s="19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1180</v>
      </c>
      <c r="F22" s="10" t="s">
        <v>1181</v>
      </c>
      <c r="G22" s="11" t="s">
        <v>151</v>
      </c>
      <c r="H22" s="12">
        <v>10</v>
      </c>
      <c r="I22" s="32"/>
      <c r="J22" s="33">
        <f t="shared" si="0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1182</v>
      </c>
      <c r="F23" s="10" t="s">
        <v>1183</v>
      </c>
      <c r="G23" s="11" t="s">
        <v>151</v>
      </c>
      <c r="H23" s="12">
        <v>10</v>
      </c>
      <c r="I23" s="32"/>
      <c r="J23" s="33">
        <f t="shared" si="0"/>
        <v>0</v>
      </c>
      <c r="K23" s="13"/>
      <c r="L23" s="19"/>
    </row>
    <row r="24" spans="2:12" s="1" customFormat="1" ht="22.8" x14ac:dyDescent="0.2">
      <c r="B24" s="17"/>
      <c r="C24" s="53" t="s">
        <v>119</v>
      </c>
      <c r="D24" s="53" t="s">
        <v>22</v>
      </c>
      <c r="E24" s="54" t="s">
        <v>1184</v>
      </c>
      <c r="F24" s="55" t="s">
        <v>1185</v>
      </c>
      <c r="G24" s="56" t="s">
        <v>151</v>
      </c>
      <c r="H24" s="57">
        <v>10</v>
      </c>
      <c r="I24" s="32"/>
      <c r="J24" s="33">
        <f t="shared" si="0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1186</v>
      </c>
      <c r="F25" s="10" t="s">
        <v>1187</v>
      </c>
      <c r="G25" s="11" t="s">
        <v>151</v>
      </c>
      <c r="H25" s="12">
        <v>2</v>
      </c>
      <c r="I25" s="32"/>
      <c r="J25" s="33">
        <f t="shared" si="0"/>
        <v>0</v>
      </c>
      <c r="K25" s="13"/>
      <c r="L25" s="19"/>
    </row>
    <row r="26" spans="2:12" s="1" customFormat="1" ht="22.8" x14ac:dyDescent="0.2">
      <c r="B26" s="17"/>
      <c r="C26" s="53" t="s">
        <v>126</v>
      </c>
      <c r="D26" s="53" t="s">
        <v>22</v>
      </c>
      <c r="E26" s="54" t="s">
        <v>1188</v>
      </c>
      <c r="F26" s="55" t="s">
        <v>1189</v>
      </c>
      <c r="G26" s="56" t="s">
        <v>151</v>
      </c>
      <c r="H26" s="57">
        <v>2</v>
      </c>
      <c r="I26" s="32"/>
      <c r="J26" s="33">
        <f t="shared" si="0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1190</v>
      </c>
      <c r="F27" s="10" t="s">
        <v>1191</v>
      </c>
      <c r="G27" s="11" t="s">
        <v>151</v>
      </c>
      <c r="H27" s="12">
        <v>40</v>
      </c>
      <c r="I27" s="32"/>
      <c r="J27" s="33">
        <f t="shared" si="0"/>
        <v>0</v>
      </c>
      <c r="K27" s="13"/>
      <c r="L27" s="19"/>
    </row>
    <row r="28" spans="2:12" s="1" customFormat="1" ht="22.8" x14ac:dyDescent="0.2">
      <c r="B28" s="17"/>
      <c r="C28" s="53" t="s">
        <v>132</v>
      </c>
      <c r="D28" s="53" t="s">
        <v>22</v>
      </c>
      <c r="E28" s="54" t="s">
        <v>1192</v>
      </c>
      <c r="F28" s="55" t="s">
        <v>1193</v>
      </c>
      <c r="G28" s="56" t="s">
        <v>151</v>
      </c>
      <c r="H28" s="57">
        <v>40</v>
      </c>
      <c r="I28" s="32"/>
      <c r="J28" s="33">
        <f t="shared" si="0"/>
        <v>0</v>
      </c>
      <c r="K28" s="13"/>
      <c r="L28" s="19"/>
    </row>
    <row r="29" spans="2:12" s="1" customFormat="1" ht="11.4" x14ac:dyDescent="0.2">
      <c r="B29" s="17"/>
      <c r="C29" s="8" t="s">
        <v>135</v>
      </c>
      <c r="D29" s="8" t="s">
        <v>19</v>
      </c>
      <c r="E29" s="9" t="s">
        <v>1194</v>
      </c>
      <c r="F29" s="10" t="s">
        <v>1195</v>
      </c>
      <c r="G29" s="11" t="s">
        <v>151</v>
      </c>
      <c r="H29" s="12">
        <v>6</v>
      </c>
      <c r="I29" s="32"/>
      <c r="J29" s="33">
        <f t="shared" si="0"/>
        <v>0</v>
      </c>
      <c r="K29" s="13"/>
      <c r="L29" s="19"/>
    </row>
    <row r="30" spans="2:12" s="1" customFormat="1" ht="22.8" x14ac:dyDescent="0.2">
      <c r="B30" s="17"/>
      <c r="C30" s="53" t="s">
        <v>138</v>
      </c>
      <c r="D30" s="53" t="s">
        <v>22</v>
      </c>
      <c r="E30" s="54" t="s">
        <v>1196</v>
      </c>
      <c r="F30" s="55" t="s">
        <v>1197</v>
      </c>
      <c r="G30" s="56" t="s">
        <v>151</v>
      </c>
      <c r="H30" s="57">
        <v>6</v>
      </c>
      <c r="I30" s="32"/>
      <c r="J30" s="33">
        <f t="shared" si="0"/>
        <v>0</v>
      </c>
      <c r="K30" s="13"/>
      <c r="L30" s="19"/>
    </row>
    <row r="31" spans="2:12" s="1" customFormat="1" ht="22.8" x14ac:dyDescent="0.2">
      <c r="B31" s="17"/>
      <c r="C31" s="53" t="s">
        <v>141</v>
      </c>
      <c r="D31" s="53" t="s">
        <v>22</v>
      </c>
      <c r="E31" s="54" t="s">
        <v>1198</v>
      </c>
      <c r="F31" s="55" t="s">
        <v>1199</v>
      </c>
      <c r="G31" s="56" t="s">
        <v>151</v>
      </c>
      <c r="H31" s="57">
        <v>3</v>
      </c>
      <c r="I31" s="32"/>
      <c r="J31" s="33">
        <f t="shared" si="0"/>
        <v>0</v>
      </c>
      <c r="K31" s="13"/>
      <c r="L31" s="19"/>
    </row>
    <row r="32" spans="2:12" s="1" customFormat="1" ht="11.4" x14ac:dyDescent="0.2">
      <c r="B32" s="17"/>
      <c r="C32" s="8" t="s">
        <v>144</v>
      </c>
      <c r="D32" s="8" t="s">
        <v>19</v>
      </c>
      <c r="E32" s="9" t="s">
        <v>1200</v>
      </c>
      <c r="F32" s="10" t="s">
        <v>1201</v>
      </c>
      <c r="G32" s="11" t="s">
        <v>151</v>
      </c>
      <c r="H32" s="12">
        <v>1</v>
      </c>
      <c r="I32" s="32"/>
      <c r="J32" s="33">
        <f t="shared" si="0"/>
        <v>0</v>
      </c>
      <c r="K32" s="13"/>
      <c r="L32" s="19"/>
    </row>
    <row r="33" spans="2:12" s="1" customFormat="1" ht="22.8" x14ac:dyDescent="0.2">
      <c r="B33" s="17"/>
      <c r="C33" s="53" t="s">
        <v>148</v>
      </c>
      <c r="D33" s="53" t="s">
        <v>22</v>
      </c>
      <c r="E33" s="54" t="s">
        <v>1196</v>
      </c>
      <c r="F33" s="55" t="s">
        <v>1197</v>
      </c>
      <c r="G33" s="56" t="s">
        <v>151</v>
      </c>
      <c r="H33" s="57">
        <v>1</v>
      </c>
      <c r="I33" s="32"/>
      <c r="J33" s="33">
        <f t="shared" si="0"/>
        <v>0</v>
      </c>
      <c r="K33" s="13"/>
      <c r="L33" s="19"/>
    </row>
    <row r="34" spans="2:12" s="1" customFormat="1" ht="22.8" x14ac:dyDescent="0.2">
      <c r="B34" s="17"/>
      <c r="C34" s="53" t="s">
        <v>153</v>
      </c>
      <c r="D34" s="53" t="s">
        <v>22</v>
      </c>
      <c r="E34" s="54" t="s">
        <v>1198</v>
      </c>
      <c r="F34" s="55" t="s">
        <v>1199</v>
      </c>
      <c r="G34" s="56" t="s">
        <v>151</v>
      </c>
      <c r="H34" s="57">
        <v>1</v>
      </c>
      <c r="I34" s="32"/>
      <c r="J34" s="33">
        <f t="shared" si="0"/>
        <v>0</v>
      </c>
      <c r="K34" s="13"/>
      <c r="L34" s="19"/>
    </row>
    <row r="35" spans="2:12" s="1" customFormat="1" ht="11.4" x14ac:dyDescent="0.2">
      <c r="B35" s="17"/>
      <c r="C35" s="8" t="s">
        <v>156</v>
      </c>
      <c r="D35" s="8" t="s">
        <v>19</v>
      </c>
      <c r="E35" s="9" t="s">
        <v>1202</v>
      </c>
      <c r="F35" s="10" t="s">
        <v>1203</v>
      </c>
      <c r="G35" s="11" t="s">
        <v>151</v>
      </c>
      <c r="H35" s="12">
        <v>5</v>
      </c>
      <c r="I35" s="32"/>
      <c r="J35" s="33">
        <f t="shared" si="0"/>
        <v>0</v>
      </c>
      <c r="K35" s="13"/>
      <c r="L35" s="19"/>
    </row>
    <row r="36" spans="2:12" s="1" customFormat="1" ht="22.8" x14ac:dyDescent="0.2">
      <c r="B36" s="17"/>
      <c r="C36" s="53" t="s">
        <v>160</v>
      </c>
      <c r="D36" s="53" t="s">
        <v>22</v>
      </c>
      <c r="E36" s="54" t="s">
        <v>1204</v>
      </c>
      <c r="F36" s="55" t="s">
        <v>1205</v>
      </c>
      <c r="G36" s="56" t="s">
        <v>151</v>
      </c>
      <c r="H36" s="57">
        <v>5</v>
      </c>
      <c r="I36" s="32"/>
      <c r="J36" s="33">
        <f t="shared" si="0"/>
        <v>0</v>
      </c>
      <c r="K36" s="13"/>
      <c r="L36" s="19"/>
    </row>
    <row r="37" spans="2:12" s="1" customFormat="1" ht="11.4" x14ac:dyDescent="0.2">
      <c r="B37" s="17"/>
      <c r="C37" s="8" t="s">
        <v>163</v>
      </c>
      <c r="D37" s="8" t="s">
        <v>19</v>
      </c>
      <c r="E37" s="9" t="s">
        <v>1206</v>
      </c>
      <c r="F37" s="10" t="s">
        <v>1207</v>
      </c>
      <c r="G37" s="11" t="s">
        <v>151</v>
      </c>
      <c r="H37" s="12">
        <v>1</v>
      </c>
      <c r="I37" s="32"/>
      <c r="J37" s="33">
        <f t="shared" si="0"/>
        <v>0</v>
      </c>
      <c r="K37" s="13"/>
      <c r="L37" s="19"/>
    </row>
    <row r="38" spans="2:12" s="1" customFormat="1" ht="22.8" x14ac:dyDescent="0.2">
      <c r="B38" s="17"/>
      <c r="C38" s="53" t="s">
        <v>166</v>
      </c>
      <c r="D38" s="53" t="s">
        <v>22</v>
      </c>
      <c r="E38" s="54" t="s">
        <v>1208</v>
      </c>
      <c r="F38" s="55" t="s">
        <v>1209</v>
      </c>
      <c r="G38" s="56" t="s">
        <v>151</v>
      </c>
      <c r="H38" s="57">
        <v>1</v>
      </c>
      <c r="I38" s="32"/>
      <c r="J38" s="33">
        <f t="shared" si="0"/>
        <v>0</v>
      </c>
      <c r="K38" s="13"/>
      <c r="L38" s="19"/>
    </row>
    <row r="39" spans="2:12" s="1" customFormat="1" ht="11.4" x14ac:dyDescent="0.2">
      <c r="B39" s="17"/>
      <c r="C39" s="8" t="s">
        <v>169</v>
      </c>
      <c r="D39" s="8" t="s">
        <v>19</v>
      </c>
      <c r="E39" s="9" t="s">
        <v>1210</v>
      </c>
      <c r="F39" s="10" t="s">
        <v>1211</v>
      </c>
      <c r="G39" s="11" t="s">
        <v>151</v>
      </c>
      <c r="H39" s="12">
        <v>1</v>
      </c>
      <c r="I39" s="32"/>
      <c r="J39" s="33">
        <f t="shared" si="0"/>
        <v>0</v>
      </c>
      <c r="K39" s="13"/>
      <c r="L39" s="19"/>
    </row>
    <row r="40" spans="2:12" s="1" customFormat="1" ht="22.8" x14ac:dyDescent="0.2">
      <c r="B40" s="17"/>
      <c r="C40" s="53" t="s">
        <v>174</v>
      </c>
      <c r="D40" s="53" t="s">
        <v>22</v>
      </c>
      <c r="E40" s="54" t="s">
        <v>1212</v>
      </c>
      <c r="F40" s="55" t="s">
        <v>1213</v>
      </c>
      <c r="G40" s="56" t="s">
        <v>151</v>
      </c>
      <c r="H40" s="57">
        <v>1</v>
      </c>
      <c r="I40" s="32"/>
      <c r="J40" s="33">
        <f t="shared" si="0"/>
        <v>0</v>
      </c>
      <c r="K40" s="13"/>
      <c r="L40" s="19"/>
    </row>
    <row r="41" spans="2:12" s="1" customFormat="1" ht="11.4" x14ac:dyDescent="0.2">
      <c r="B41" s="17"/>
      <c r="C41" s="8" t="s">
        <v>181</v>
      </c>
      <c r="D41" s="8" t="s">
        <v>19</v>
      </c>
      <c r="E41" s="9" t="s">
        <v>1214</v>
      </c>
      <c r="F41" s="10" t="s">
        <v>1215</v>
      </c>
      <c r="G41" s="11" t="s">
        <v>151</v>
      </c>
      <c r="H41" s="12">
        <v>1</v>
      </c>
      <c r="I41" s="32"/>
      <c r="J41" s="33">
        <f t="shared" si="0"/>
        <v>0</v>
      </c>
      <c r="K41" s="13"/>
      <c r="L41" s="19"/>
    </row>
    <row r="42" spans="2:12" s="1" customFormat="1" ht="22.8" x14ac:dyDescent="0.2">
      <c r="B42" s="17"/>
      <c r="C42" s="53" t="s">
        <v>184</v>
      </c>
      <c r="D42" s="53" t="s">
        <v>22</v>
      </c>
      <c r="E42" s="54" t="s">
        <v>1216</v>
      </c>
      <c r="F42" s="55" t="s">
        <v>1217</v>
      </c>
      <c r="G42" s="56" t="s">
        <v>151</v>
      </c>
      <c r="H42" s="57">
        <v>1</v>
      </c>
      <c r="I42" s="32"/>
      <c r="J42" s="33">
        <f t="shared" si="0"/>
        <v>0</v>
      </c>
      <c r="K42" s="13"/>
      <c r="L42" s="19"/>
    </row>
    <row r="43" spans="2:12" s="1" customFormat="1" ht="11.4" x14ac:dyDescent="0.2">
      <c r="B43" s="17"/>
      <c r="C43" s="8" t="s">
        <v>187</v>
      </c>
      <c r="D43" s="8" t="s">
        <v>19</v>
      </c>
      <c r="E43" s="9" t="s">
        <v>1218</v>
      </c>
      <c r="F43" s="10" t="s">
        <v>1219</v>
      </c>
      <c r="G43" s="11" t="s">
        <v>151</v>
      </c>
      <c r="H43" s="12">
        <v>1</v>
      </c>
      <c r="I43" s="32"/>
      <c r="J43" s="33">
        <f t="shared" si="0"/>
        <v>0</v>
      </c>
      <c r="K43" s="13"/>
      <c r="L43" s="19"/>
    </row>
    <row r="44" spans="2:12" s="1" customFormat="1" ht="22.8" x14ac:dyDescent="0.2">
      <c r="B44" s="17"/>
      <c r="C44" s="53" t="s">
        <v>190</v>
      </c>
      <c r="D44" s="53" t="s">
        <v>22</v>
      </c>
      <c r="E44" s="54" t="s">
        <v>1220</v>
      </c>
      <c r="F44" s="55" t="s">
        <v>1221</v>
      </c>
      <c r="G44" s="56" t="s">
        <v>151</v>
      </c>
      <c r="H44" s="57">
        <v>1</v>
      </c>
      <c r="I44" s="32"/>
      <c r="J44" s="33">
        <f t="shared" si="0"/>
        <v>0</v>
      </c>
      <c r="K44" s="13"/>
      <c r="L44" s="19"/>
    </row>
    <row r="45" spans="2:12" s="1" customFormat="1" ht="22.8" x14ac:dyDescent="0.2">
      <c r="B45" s="17"/>
      <c r="C45" s="8" t="s">
        <v>193</v>
      </c>
      <c r="D45" s="8" t="s">
        <v>19</v>
      </c>
      <c r="E45" s="9" t="s">
        <v>1222</v>
      </c>
      <c r="F45" s="10" t="s">
        <v>1223</v>
      </c>
      <c r="G45" s="11" t="s">
        <v>151</v>
      </c>
      <c r="H45" s="12">
        <v>1</v>
      </c>
      <c r="I45" s="32"/>
      <c r="J45" s="33">
        <f t="shared" si="0"/>
        <v>0</v>
      </c>
      <c r="K45" s="13"/>
      <c r="L45" s="19"/>
    </row>
    <row r="46" spans="2:12" s="1" customFormat="1" ht="11.4" x14ac:dyDescent="0.2">
      <c r="B46" s="17"/>
      <c r="C46" s="53" t="s">
        <v>199</v>
      </c>
      <c r="D46" s="53" t="s">
        <v>22</v>
      </c>
      <c r="E46" s="54" t="s">
        <v>1224</v>
      </c>
      <c r="F46" s="55" t="s">
        <v>1225</v>
      </c>
      <c r="G46" s="56" t="s">
        <v>151</v>
      </c>
      <c r="H46" s="57">
        <v>1</v>
      </c>
      <c r="I46" s="32"/>
      <c r="J46" s="33">
        <f t="shared" si="0"/>
        <v>0</v>
      </c>
      <c r="K46" s="13"/>
      <c r="L46" s="19"/>
    </row>
    <row r="47" spans="2:12" s="1" customFormat="1" ht="11.4" x14ac:dyDescent="0.2">
      <c r="B47" s="17"/>
      <c r="C47" s="8" t="s">
        <v>203</v>
      </c>
      <c r="D47" s="8" t="s">
        <v>19</v>
      </c>
      <c r="E47" s="9" t="s">
        <v>1226</v>
      </c>
      <c r="F47" s="10" t="s">
        <v>1227</v>
      </c>
      <c r="G47" s="11" t="s">
        <v>151</v>
      </c>
      <c r="H47" s="12">
        <v>1</v>
      </c>
      <c r="I47" s="32"/>
      <c r="J47" s="33">
        <f t="shared" si="0"/>
        <v>0</v>
      </c>
      <c r="K47" s="13"/>
      <c r="L47" s="19"/>
    </row>
    <row r="48" spans="2:12" s="1" customFormat="1" ht="11.4" x14ac:dyDescent="0.2">
      <c r="B48" s="17"/>
      <c r="C48" s="53" t="s">
        <v>207</v>
      </c>
      <c r="D48" s="53" t="s">
        <v>22</v>
      </c>
      <c r="E48" s="54" t="s">
        <v>1228</v>
      </c>
      <c r="F48" s="55" t="s">
        <v>1229</v>
      </c>
      <c r="G48" s="56" t="s">
        <v>151</v>
      </c>
      <c r="H48" s="57">
        <v>1</v>
      </c>
      <c r="I48" s="32"/>
      <c r="J48" s="33">
        <f t="shared" si="0"/>
        <v>0</v>
      </c>
      <c r="K48" s="13"/>
      <c r="L48" s="19"/>
    </row>
    <row r="49" spans="2:12" s="1" customFormat="1" ht="11.4" x14ac:dyDescent="0.2">
      <c r="B49" s="17"/>
      <c r="C49" s="8" t="s">
        <v>211</v>
      </c>
      <c r="D49" s="8" t="s">
        <v>19</v>
      </c>
      <c r="E49" s="9" t="s">
        <v>1230</v>
      </c>
      <c r="F49" s="10" t="s">
        <v>1231</v>
      </c>
      <c r="G49" s="11" t="s">
        <v>151</v>
      </c>
      <c r="H49" s="12">
        <v>1</v>
      </c>
      <c r="I49" s="32"/>
      <c r="J49" s="33">
        <f t="shared" si="0"/>
        <v>0</v>
      </c>
      <c r="K49" s="13"/>
      <c r="L49" s="19"/>
    </row>
    <row r="50" spans="2:12" s="1" customFormat="1" ht="11.4" x14ac:dyDescent="0.2">
      <c r="B50" s="17"/>
      <c r="C50" s="53" t="s">
        <v>428</v>
      </c>
      <c r="D50" s="53" t="s">
        <v>22</v>
      </c>
      <c r="E50" s="54" t="s">
        <v>1232</v>
      </c>
      <c r="F50" s="55" t="s">
        <v>1233</v>
      </c>
      <c r="G50" s="56" t="s">
        <v>151</v>
      </c>
      <c r="H50" s="57">
        <v>1</v>
      </c>
      <c r="I50" s="32"/>
      <c r="J50" s="33">
        <f t="shared" si="0"/>
        <v>0</v>
      </c>
      <c r="K50" s="13"/>
      <c r="L50" s="19"/>
    </row>
    <row r="51" spans="2:12" s="1" customFormat="1" ht="11.4" x14ac:dyDescent="0.2">
      <c r="B51" s="17"/>
      <c r="C51" s="8" t="s">
        <v>431</v>
      </c>
      <c r="D51" s="8" t="s">
        <v>19</v>
      </c>
      <c r="E51" s="9" t="s">
        <v>1234</v>
      </c>
      <c r="F51" s="10" t="s">
        <v>1235</v>
      </c>
      <c r="G51" s="11" t="s">
        <v>151</v>
      </c>
      <c r="H51" s="12">
        <v>1</v>
      </c>
      <c r="I51" s="32"/>
      <c r="J51" s="33">
        <f t="shared" si="0"/>
        <v>0</v>
      </c>
      <c r="K51" s="13"/>
      <c r="L51" s="19"/>
    </row>
    <row r="52" spans="2:12" s="1" customFormat="1" ht="11.4" x14ac:dyDescent="0.2">
      <c r="B52" s="17"/>
      <c r="C52" s="53" t="s">
        <v>433</v>
      </c>
      <c r="D52" s="53" t="s">
        <v>22</v>
      </c>
      <c r="E52" s="54" t="s">
        <v>1232</v>
      </c>
      <c r="F52" s="55" t="s">
        <v>1233</v>
      </c>
      <c r="G52" s="56" t="s">
        <v>151</v>
      </c>
      <c r="H52" s="57">
        <v>1</v>
      </c>
      <c r="I52" s="32"/>
      <c r="J52" s="33">
        <f t="shared" si="0"/>
        <v>0</v>
      </c>
      <c r="K52" s="13"/>
      <c r="L52" s="19"/>
    </row>
    <row r="53" spans="2:12" s="1" customFormat="1" ht="22.8" x14ac:dyDescent="0.2">
      <c r="B53" s="17"/>
      <c r="C53" s="53" t="s">
        <v>436</v>
      </c>
      <c r="D53" s="53" t="s">
        <v>22</v>
      </c>
      <c r="E53" s="54" t="s">
        <v>1236</v>
      </c>
      <c r="F53" s="55" t="s">
        <v>1237</v>
      </c>
      <c r="G53" s="56" t="s">
        <v>151</v>
      </c>
      <c r="H53" s="57">
        <v>3</v>
      </c>
      <c r="I53" s="32"/>
      <c r="J53" s="33">
        <f t="shared" si="0"/>
        <v>0</v>
      </c>
      <c r="K53" s="13"/>
      <c r="L53" s="19"/>
    </row>
    <row r="54" spans="2:12" s="1" customFormat="1" ht="11.4" x14ac:dyDescent="0.2">
      <c r="B54" s="17"/>
      <c r="C54" s="53" t="s">
        <v>439</v>
      </c>
      <c r="D54" s="53" t="s">
        <v>22</v>
      </c>
      <c r="E54" s="54" t="s">
        <v>1238</v>
      </c>
      <c r="F54" s="55" t="s">
        <v>1239</v>
      </c>
      <c r="G54" s="56" t="s">
        <v>151</v>
      </c>
      <c r="H54" s="57">
        <v>1</v>
      </c>
      <c r="I54" s="32"/>
      <c r="J54" s="33">
        <f t="shared" si="0"/>
        <v>0</v>
      </c>
      <c r="K54" s="13"/>
      <c r="L54" s="19"/>
    </row>
    <row r="55" spans="2:12" s="1" customFormat="1" ht="11.4" x14ac:dyDescent="0.2">
      <c r="B55" s="17"/>
      <c r="C55" s="8" t="s">
        <v>442</v>
      </c>
      <c r="D55" s="8" t="s">
        <v>19</v>
      </c>
      <c r="E55" s="9" t="s">
        <v>1240</v>
      </c>
      <c r="F55" s="10" t="s">
        <v>1241</v>
      </c>
      <c r="G55" s="11" t="s">
        <v>151</v>
      </c>
      <c r="H55" s="12">
        <v>2</v>
      </c>
      <c r="I55" s="32"/>
      <c r="J55" s="33">
        <f t="shared" si="0"/>
        <v>0</v>
      </c>
      <c r="K55" s="13"/>
      <c r="L55" s="19"/>
    </row>
    <row r="56" spans="2:12" s="1" customFormat="1" ht="22.8" x14ac:dyDescent="0.2">
      <c r="B56" s="17"/>
      <c r="C56" s="53" t="s">
        <v>445</v>
      </c>
      <c r="D56" s="53" t="s">
        <v>22</v>
      </c>
      <c r="E56" s="54" t="s">
        <v>1242</v>
      </c>
      <c r="F56" s="55" t="s">
        <v>1243</v>
      </c>
      <c r="G56" s="56" t="s">
        <v>151</v>
      </c>
      <c r="H56" s="57">
        <v>1</v>
      </c>
      <c r="I56" s="32"/>
      <c r="J56" s="33">
        <f t="shared" si="0"/>
        <v>0</v>
      </c>
      <c r="K56" s="13"/>
      <c r="L56" s="19"/>
    </row>
    <row r="57" spans="2:12" s="1" customFormat="1" ht="22.8" x14ac:dyDescent="0.2">
      <c r="B57" s="17"/>
      <c r="C57" s="53" t="s">
        <v>448</v>
      </c>
      <c r="D57" s="53" t="s">
        <v>22</v>
      </c>
      <c r="E57" s="54" t="s">
        <v>1244</v>
      </c>
      <c r="F57" s="55" t="s">
        <v>1245</v>
      </c>
      <c r="G57" s="56" t="s">
        <v>151</v>
      </c>
      <c r="H57" s="57">
        <v>1</v>
      </c>
      <c r="I57" s="32"/>
      <c r="J57" s="33">
        <f t="shared" si="0"/>
        <v>0</v>
      </c>
      <c r="K57" s="13"/>
      <c r="L57" s="19"/>
    </row>
    <row r="58" spans="2:12" s="1" customFormat="1" ht="11.4" x14ac:dyDescent="0.2">
      <c r="B58" s="17"/>
      <c r="C58" s="8" t="s">
        <v>451</v>
      </c>
      <c r="D58" s="8" t="s">
        <v>19</v>
      </c>
      <c r="E58" s="9" t="s">
        <v>1246</v>
      </c>
      <c r="F58" s="10" t="s">
        <v>1247</v>
      </c>
      <c r="G58" s="11" t="s">
        <v>151</v>
      </c>
      <c r="H58" s="12">
        <v>4</v>
      </c>
      <c r="I58" s="32"/>
      <c r="J58" s="33">
        <f t="shared" si="0"/>
        <v>0</v>
      </c>
      <c r="K58" s="13"/>
      <c r="L58" s="19"/>
    </row>
    <row r="59" spans="2:12" s="1" customFormat="1" ht="11.4" x14ac:dyDescent="0.2">
      <c r="B59" s="17"/>
      <c r="C59" s="8" t="s">
        <v>454</v>
      </c>
      <c r="D59" s="8" t="s">
        <v>19</v>
      </c>
      <c r="E59" s="9" t="s">
        <v>1248</v>
      </c>
      <c r="F59" s="10" t="s">
        <v>1249</v>
      </c>
      <c r="G59" s="11" t="s">
        <v>151</v>
      </c>
      <c r="H59" s="12">
        <v>4</v>
      </c>
      <c r="I59" s="32"/>
      <c r="J59" s="33">
        <f t="shared" si="0"/>
        <v>0</v>
      </c>
      <c r="K59" s="13"/>
      <c r="L59" s="19"/>
    </row>
    <row r="60" spans="2:12" s="1" customFormat="1" ht="22.8" x14ac:dyDescent="0.2">
      <c r="B60" s="17"/>
      <c r="C60" s="53" t="s">
        <v>565</v>
      </c>
      <c r="D60" s="53" t="s">
        <v>22</v>
      </c>
      <c r="E60" s="54" t="s">
        <v>1250</v>
      </c>
      <c r="F60" s="55" t="s">
        <v>1251</v>
      </c>
      <c r="G60" s="56" t="s">
        <v>151</v>
      </c>
      <c r="H60" s="57">
        <v>4</v>
      </c>
      <c r="I60" s="32"/>
      <c r="J60" s="33">
        <f t="shared" si="0"/>
        <v>0</v>
      </c>
      <c r="K60" s="13"/>
      <c r="L60" s="19"/>
    </row>
    <row r="61" spans="2:12" s="1" customFormat="1" ht="11.4" x14ac:dyDescent="0.2">
      <c r="B61" s="17"/>
      <c r="C61" s="8" t="s">
        <v>728</v>
      </c>
      <c r="D61" s="8" t="s">
        <v>19</v>
      </c>
      <c r="E61" s="9" t="s">
        <v>1252</v>
      </c>
      <c r="F61" s="10" t="s">
        <v>1253</v>
      </c>
      <c r="G61" s="11" t="s">
        <v>206</v>
      </c>
      <c r="H61" s="12">
        <v>20</v>
      </c>
      <c r="I61" s="32"/>
      <c r="J61" s="33">
        <f t="shared" si="0"/>
        <v>0</v>
      </c>
      <c r="K61" s="13"/>
      <c r="L61" s="19"/>
    </row>
    <row r="62" spans="2:12" s="1" customFormat="1" ht="22.8" x14ac:dyDescent="0.2">
      <c r="B62" s="17"/>
      <c r="C62" s="53" t="s">
        <v>731</v>
      </c>
      <c r="D62" s="53" t="s">
        <v>22</v>
      </c>
      <c r="E62" s="54" t="s">
        <v>208</v>
      </c>
      <c r="F62" s="55" t="s">
        <v>209</v>
      </c>
      <c r="G62" s="56" t="s">
        <v>210</v>
      </c>
      <c r="H62" s="57">
        <v>8</v>
      </c>
      <c r="I62" s="32"/>
      <c r="J62" s="33">
        <f t="shared" si="0"/>
        <v>0</v>
      </c>
      <c r="K62" s="13"/>
      <c r="L62" s="19"/>
    </row>
    <row r="63" spans="2:12" s="1" customFormat="1" ht="11.4" x14ac:dyDescent="0.2">
      <c r="B63" s="17"/>
      <c r="C63" s="8" t="s">
        <v>734</v>
      </c>
      <c r="D63" s="8" t="s">
        <v>19</v>
      </c>
      <c r="E63" s="9" t="s">
        <v>1254</v>
      </c>
      <c r="F63" s="10" t="s">
        <v>1255</v>
      </c>
      <c r="G63" s="11" t="s">
        <v>206</v>
      </c>
      <c r="H63" s="12">
        <v>3</v>
      </c>
      <c r="I63" s="32"/>
      <c r="J63" s="33">
        <f t="shared" si="0"/>
        <v>0</v>
      </c>
      <c r="K63" s="13"/>
      <c r="L63" s="19"/>
    </row>
    <row r="64" spans="2:12" s="1" customFormat="1" ht="22.8" x14ac:dyDescent="0.2">
      <c r="B64" s="17"/>
      <c r="C64" s="53" t="s">
        <v>737</v>
      </c>
      <c r="D64" s="53" t="s">
        <v>22</v>
      </c>
      <c r="E64" s="54" t="s">
        <v>1256</v>
      </c>
      <c r="F64" s="55" t="s">
        <v>1257</v>
      </c>
      <c r="G64" s="56" t="s">
        <v>210</v>
      </c>
      <c r="H64" s="57">
        <v>0.06</v>
      </c>
      <c r="I64" s="32"/>
      <c r="J64" s="33">
        <f t="shared" si="0"/>
        <v>0</v>
      </c>
      <c r="K64" s="13"/>
      <c r="L64" s="19"/>
    </row>
    <row r="65" spans="2:12" s="1" customFormat="1" ht="22.8" x14ac:dyDescent="0.2">
      <c r="B65" s="17"/>
      <c r="C65" s="53" t="s">
        <v>629</v>
      </c>
      <c r="D65" s="53" t="s">
        <v>22</v>
      </c>
      <c r="E65" s="54" t="s">
        <v>1258</v>
      </c>
      <c r="F65" s="55" t="s">
        <v>1259</v>
      </c>
      <c r="G65" s="56" t="s">
        <v>210</v>
      </c>
      <c r="H65" s="57">
        <v>1.4999999999999999E-2</v>
      </c>
      <c r="I65" s="32"/>
      <c r="J65" s="33">
        <f t="shared" si="0"/>
        <v>0</v>
      </c>
      <c r="K65" s="13"/>
      <c r="L65" s="19"/>
    </row>
    <row r="66" spans="2:12" s="1" customFormat="1" ht="11.4" x14ac:dyDescent="0.2">
      <c r="B66" s="17"/>
      <c r="C66" s="8" t="s">
        <v>742</v>
      </c>
      <c r="D66" s="8" t="s">
        <v>19</v>
      </c>
      <c r="E66" s="9" t="s">
        <v>1260</v>
      </c>
      <c r="F66" s="10" t="s">
        <v>1261</v>
      </c>
      <c r="G66" s="11" t="s">
        <v>206</v>
      </c>
      <c r="H66" s="12">
        <v>70</v>
      </c>
      <c r="I66" s="32"/>
      <c r="J66" s="33">
        <f t="shared" si="0"/>
        <v>0</v>
      </c>
      <c r="K66" s="13"/>
      <c r="L66" s="19"/>
    </row>
    <row r="67" spans="2:12" s="1" customFormat="1" ht="22.8" x14ac:dyDescent="0.2">
      <c r="B67" s="17"/>
      <c r="C67" s="53" t="s">
        <v>632</v>
      </c>
      <c r="D67" s="53" t="s">
        <v>22</v>
      </c>
      <c r="E67" s="54" t="s">
        <v>1262</v>
      </c>
      <c r="F67" s="55" t="s">
        <v>1263</v>
      </c>
      <c r="G67" s="56" t="s">
        <v>210</v>
      </c>
      <c r="H67" s="57">
        <v>66.5</v>
      </c>
      <c r="I67" s="32"/>
      <c r="J67" s="33">
        <f t="shared" si="0"/>
        <v>0</v>
      </c>
      <c r="K67" s="13"/>
      <c r="L67" s="19"/>
    </row>
    <row r="68" spans="2:12" s="1" customFormat="1" ht="11.4" x14ac:dyDescent="0.2">
      <c r="B68" s="17"/>
      <c r="C68" s="8" t="s">
        <v>747</v>
      </c>
      <c r="D68" s="8" t="s">
        <v>19</v>
      </c>
      <c r="E68" s="9" t="s">
        <v>1264</v>
      </c>
      <c r="F68" s="10" t="s">
        <v>1265</v>
      </c>
      <c r="G68" s="11" t="s">
        <v>206</v>
      </c>
      <c r="H68" s="12">
        <v>10</v>
      </c>
      <c r="I68" s="32"/>
      <c r="J68" s="33">
        <f t="shared" si="0"/>
        <v>0</v>
      </c>
      <c r="K68" s="13"/>
      <c r="L68" s="19"/>
    </row>
    <row r="69" spans="2:12" s="1" customFormat="1" ht="22.8" x14ac:dyDescent="0.2">
      <c r="B69" s="17"/>
      <c r="C69" s="53" t="s">
        <v>750</v>
      </c>
      <c r="D69" s="53" t="s">
        <v>22</v>
      </c>
      <c r="E69" s="54" t="s">
        <v>1266</v>
      </c>
      <c r="F69" s="55" t="s">
        <v>1267</v>
      </c>
      <c r="G69" s="56" t="s">
        <v>210</v>
      </c>
      <c r="H69" s="57">
        <v>6.25</v>
      </c>
      <c r="I69" s="32"/>
      <c r="J69" s="33">
        <f t="shared" si="0"/>
        <v>0</v>
      </c>
      <c r="K69" s="13"/>
      <c r="L69" s="19"/>
    </row>
    <row r="70" spans="2:12" s="1" customFormat="1" ht="11.4" x14ac:dyDescent="0.2">
      <c r="B70" s="17"/>
      <c r="C70" s="8" t="s">
        <v>753</v>
      </c>
      <c r="D70" s="8" t="s">
        <v>19</v>
      </c>
      <c r="E70" s="9" t="s">
        <v>1268</v>
      </c>
      <c r="F70" s="10" t="s">
        <v>1269</v>
      </c>
      <c r="G70" s="11" t="s">
        <v>151</v>
      </c>
      <c r="H70" s="12">
        <v>1</v>
      </c>
      <c r="I70" s="32"/>
      <c r="J70" s="33">
        <f t="shared" si="0"/>
        <v>0</v>
      </c>
      <c r="K70" s="13"/>
      <c r="L70" s="19"/>
    </row>
    <row r="71" spans="2:12" s="1" customFormat="1" ht="22.8" x14ac:dyDescent="0.2">
      <c r="B71" s="17"/>
      <c r="C71" s="53" t="s">
        <v>756</v>
      </c>
      <c r="D71" s="53" t="s">
        <v>22</v>
      </c>
      <c r="E71" s="54" t="s">
        <v>1270</v>
      </c>
      <c r="F71" s="55" t="s">
        <v>1271</v>
      </c>
      <c r="G71" s="56" t="s">
        <v>151</v>
      </c>
      <c r="H71" s="57">
        <v>1</v>
      </c>
      <c r="I71" s="32"/>
      <c r="J71" s="33">
        <f t="shared" si="0"/>
        <v>0</v>
      </c>
      <c r="K71" s="13"/>
      <c r="L71" s="19"/>
    </row>
    <row r="72" spans="2:12" s="1" customFormat="1" ht="11.4" x14ac:dyDescent="0.2">
      <c r="B72" s="17"/>
      <c r="C72" s="8" t="s">
        <v>759</v>
      </c>
      <c r="D72" s="8" t="s">
        <v>19</v>
      </c>
      <c r="E72" s="9" t="s">
        <v>1272</v>
      </c>
      <c r="F72" s="10" t="s">
        <v>1273</v>
      </c>
      <c r="G72" s="11" t="s">
        <v>151</v>
      </c>
      <c r="H72" s="12">
        <v>2</v>
      </c>
      <c r="I72" s="32"/>
      <c r="J72" s="33">
        <f t="shared" si="0"/>
        <v>0</v>
      </c>
      <c r="K72" s="13"/>
      <c r="L72" s="19"/>
    </row>
    <row r="73" spans="2:12" s="1" customFormat="1" ht="22.8" x14ac:dyDescent="0.2">
      <c r="B73" s="17"/>
      <c r="C73" s="53" t="s">
        <v>762</v>
      </c>
      <c r="D73" s="53" t="s">
        <v>22</v>
      </c>
      <c r="E73" s="54" t="s">
        <v>1274</v>
      </c>
      <c r="F73" s="55" t="s">
        <v>1275</v>
      </c>
      <c r="G73" s="56" t="s">
        <v>151</v>
      </c>
      <c r="H73" s="57">
        <v>2</v>
      </c>
      <c r="I73" s="32"/>
      <c r="J73" s="33">
        <f t="shared" si="0"/>
        <v>0</v>
      </c>
      <c r="K73" s="13"/>
      <c r="L73" s="19"/>
    </row>
    <row r="74" spans="2:12" s="1" customFormat="1" ht="11.4" x14ac:dyDescent="0.2">
      <c r="B74" s="17"/>
      <c r="C74" s="8" t="s">
        <v>765</v>
      </c>
      <c r="D74" s="8" t="s">
        <v>19</v>
      </c>
      <c r="E74" s="9" t="s">
        <v>1276</v>
      </c>
      <c r="F74" s="10" t="s">
        <v>1277</v>
      </c>
      <c r="G74" s="11" t="s">
        <v>151</v>
      </c>
      <c r="H74" s="12">
        <v>26</v>
      </c>
      <c r="I74" s="32"/>
      <c r="J74" s="33">
        <f t="shared" si="0"/>
        <v>0</v>
      </c>
      <c r="K74" s="13"/>
      <c r="L74" s="19"/>
    </row>
    <row r="75" spans="2:12" s="1" customFormat="1" ht="22.8" x14ac:dyDescent="0.2">
      <c r="B75" s="17"/>
      <c r="C75" s="53" t="s">
        <v>768</v>
      </c>
      <c r="D75" s="53" t="s">
        <v>22</v>
      </c>
      <c r="E75" s="54" t="s">
        <v>1278</v>
      </c>
      <c r="F75" s="55" t="s">
        <v>1279</v>
      </c>
      <c r="G75" s="56" t="s">
        <v>151</v>
      </c>
      <c r="H75" s="57">
        <v>26</v>
      </c>
      <c r="I75" s="32"/>
      <c r="J75" s="33">
        <f t="shared" si="0"/>
        <v>0</v>
      </c>
      <c r="K75" s="13"/>
      <c r="L75" s="19"/>
    </row>
    <row r="76" spans="2:12" s="1" customFormat="1" ht="22.8" x14ac:dyDescent="0.2">
      <c r="B76" s="17"/>
      <c r="C76" s="53" t="s">
        <v>771</v>
      </c>
      <c r="D76" s="53" t="s">
        <v>22</v>
      </c>
      <c r="E76" s="54" t="s">
        <v>1280</v>
      </c>
      <c r="F76" s="55" t="s">
        <v>1281</v>
      </c>
      <c r="G76" s="56" t="s">
        <v>151</v>
      </c>
      <c r="H76" s="57">
        <v>26</v>
      </c>
      <c r="I76" s="32"/>
      <c r="J76" s="33">
        <f t="shared" si="0"/>
        <v>0</v>
      </c>
      <c r="K76" s="13"/>
      <c r="L76" s="19"/>
    </row>
    <row r="77" spans="2:12" s="1" customFormat="1" ht="11.4" x14ac:dyDescent="0.2">
      <c r="B77" s="17"/>
      <c r="C77" s="8" t="s">
        <v>774</v>
      </c>
      <c r="D77" s="8" t="s">
        <v>19</v>
      </c>
      <c r="E77" s="9" t="s">
        <v>1282</v>
      </c>
      <c r="F77" s="10" t="s">
        <v>1283</v>
      </c>
      <c r="G77" s="11" t="s">
        <v>151</v>
      </c>
      <c r="H77" s="12">
        <v>6</v>
      </c>
      <c r="I77" s="32"/>
      <c r="J77" s="33">
        <f t="shared" si="0"/>
        <v>0</v>
      </c>
      <c r="K77" s="13"/>
      <c r="L77" s="19"/>
    </row>
    <row r="78" spans="2:12" s="1" customFormat="1" ht="22.8" x14ac:dyDescent="0.2">
      <c r="B78" s="17"/>
      <c r="C78" s="53" t="s">
        <v>775</v>
      </c>
      <c r="D78" s="53" t="s">
        <v>22</v>
      </c>
      <c r="E78" s="54" t="s">
        <v>1284</v>
      </c>
      <c r="F78" s="55" t="s">
        <v>1285</v>
      </c>
      <c r="G78" s="56" t="s">
        <v>151</v>
      </c>
      <c r="H78" s="57">
        <v>6</v>
      </c>
      <c r="I78" s="32"/>
      <c r="J78" s="33">
        <f t="shared" si="0"/>
        <v>0</v>
      </c>
      <c r="K78" s="13"/>
      <c r="L78" s="19"/>
    </row>
    <row r="79" spans="2:12" s="1" customFormat="1" ht="22.8" x14ac:dyDescent="0.2">
      <c r="B79" s="17"/>
      <c r="C79" s="53" t="s">
        <v>778</v>
      </c>
      <c r="D79" s="53" t="s">
        <v>22</v>
      </c>
      <c r="E79" s="54" t="s">
        <v>1286</v>
      </c>
      <c r="F79" s="55" t="s">
        <v>1287</v>
      </c>
      <c r="G79" s="56" t="s">
        <v>151</v>
      </c>
      <c r="H79" s="57">
        <v>6</v>
      </c>
      <c r="I79" s="32"/>
      <c r="J79" s="33">
        <f t="shared" si="0"/>
        <v>0</v>
      </c>
      <c r="K79" s="13"/>
      <c r="L79" s="19"/>
    </row>
    <row r="80" spans="2:12" s="1" customFormat="1" ht="11.4" x14ac:dyDescent="0.2">
      <c r="B80" s="17"/>
      <c r="C80" s="8" t="s">
        <v>781</v>
      </c>
      <c r="D80" s="8" t="s">
        <v>19</v>
      </c>
      <c r="E80" s="9" t="s">
        <v>1288</v>
      </c>
      <c r="F80" s="10" t="s">
        <v>1289</v>
      </c>
      <c r="G80" s="11" t="s">
        <v>151</v>
      </c>
      <c r="H80" s="12">
        <v>1</v>
      </c>
      <c r="I80" s="32"/>
      <c r="J80" s="33">
        <f t="shared" si="0"/>
        <v>0</v>
      </c>
      <c r="K80" s="13"/>
      <c r="L80" s="19"/>
    </row>
    <row r="81" spans="2:12" s="1" customFormat="1" ht="22.8" x14ac:dyDescent="0.2">
      <c r="B81" s="17"/>
      <c r="C81" s="53" t="s">
        <v>784</v>
      </c>
      <c r="D81" s="53" t="s">
        <v>22</v>
      </c>
      <c r="E81" s="54" t="s">
        <v>1290</v>
      </c>
      <c r="F81" s="55" t="s">
        <v>1291</v>
      </c>
      <c r="G81" s="56" t="s">
        <v>151</v>
      </c>
      <c r="H81" s="57">
        <v>1</v>
      </c>
      <c r="I81" s="32"/>
      <c r="J81" s="33">
        <f t="shared" si="0"/>
        <v>0</v>
      </c>
      <c r="K81" s="13"/>
      <c r="L81" s="19"/>
    </row>
    <row r="82" spans="2:12" s="1" customFormat="1" ht="11.4" x14ac:dyDescent="0.2">
      <c r="B82" s="17"/>
      <c r="C82" s="8" t="s">
        <v>787</v>
      </c>
      <c r="D82" s="8" t="s">
        <v>19</v>
      </c>
      <c r="E82" s="9" t="s">
        <v>1292</v>
      </c>
      <c r="F82" s="10" t="s">
        <v>1293</v>
      </c>
      <c r="G82" s="11" t="s">
        <v>151</v>
      </c>
      <c r="H82" s="12">
        <v>1</v>
      </c>
      <c r="I82" s="32"/>
      <c r="J82" s="33">
        <f t="shared" si="0"/>
        <v>0</v>
      </c>
      <c r="K82" s="13"/>
      <c r="L82" s="19"/>
    </row>
    <row r="83" spans="2:12" s="1" customFormat="1" ht="22.8" x14ac:dyDescent="0.2">
      <c r="B83" s="17"/>
      <c r="C83" s="53" t="s">
        <v>790</v>
      </c>
      <c r="D83" s="53" t="s">
        <v>22</v>
      </c>
      <c r="E83" s="54" t="s">
        <v>1294</v>
      </c>
      <c r="F83" s="55" t="s">
        <v>1295</v>
      </c>
      <c r="G83" s="56" t="s">
        <v>151</v>
      </c>
      <c r="H83" s="57">
        <v>1</v>
      </c>
      <c r="I83" s="32"/>
      <c r="J83" s="33">
        <f t="shared" si="0"/>
        <v>0</v>
      </c>
      <c r="K83" s="13"/>
      <c r="L83" s="19"/>
    </row>
    <row r="84" spans="2:12" s="1" customFormat="1" ht="11.4" x14ac:dyDescent="0.2">
      <c r="B84" s="17"/>
      <c r="C84" s="8" t="s">
        <v>793</v>
      </c>
      <c r="D84" s="8" t="s">
        <v>19</v>
      </c>
      <c r="E84" s="9" t="s">
        <v>1296</v>
      </c>
      <c r="F84" s="10" t="s">
        <v>1297</v>
      </c>
      <c r="G84" s="11" t="s">
        <v>151</v>
      </c>
      <c r="H84" s="12">
        <v>2</v>
      </c>
      <c r="I84" s="32"/>
      <c r="J84" s="33">
        <f t="shared" si="0"/>
        <v>0</v>
      </c>
      <c r="K84" s="13"/>
      <c r="L84" s="19"/>
    </row>
    <row r="85" spans="2:12" s="1" customFormat="1" ht="22.8" x14ac:dyDescent="0.2">
      <c r="B85" s="17"/>
      <c r="C85" s="53" t="s">
        <v>796</v>
      </c>
      <c r="D85" s="53" t="s">
        <v>22</v>
      </c>
      <c r="E85" s="54" t="s">
        <v>1298</v>
      </c>
      <c r="F85" s="55" t="s">
        <v>1299</v>
      </c>
      <c r="G85" s="56" t="s">
        <v>151</v>
      </c>
      <c r="H85" s="57">
        <v>2</v>
      </c>
      <c r="I85" s="32"/>
      <c r="J85" s="33">
        <f t="shared" si="0"/>
        <v>0</v>
      </c>
      <c r="K85" s="13"/>
      <c r="L85" s="19"/>
    </row>
    <row r="86" spans="2:12" s="1" customFormat="1" ht="11.4" x14ac:dyDescent="0.2">
      <c r="B86" s="17"/>
      <c r="C86" s="8" t="s">
        <v>799</v>
      </c>
      <c r="D86" s="8" t="s">
        <v>19</v>
      </c>
      <c r="E86" s="9" t="s">
        <v>1300</v>
      </c>
      <c r="F86" s="10" t="s">
        <v>1301</v>
      </c>
      <c r="G86" s="11" t="s">
        <v>151</v>
      </c>
      <c r="H86" s="12">
        <v>13</v>
      </c>
      <c r="I86" s="32"/>
      <c r="J86" s="33">
        <f t="shared" si="0"/>
        <v>0</v>
      </c>
      <c r="K86" s="13"/>
      <c r="L86" s="19"/>
    </row>
    <row r="87" spans="2:12" s="1" customFormat="1" ht="22.8" x14ac:dyDescent="0.2">
      <c r="B87" s="17"/>
      <c r="C87" s="53" t="s">
        <v>802</v>
      </c>
      <c r="D87" s="53" t="s">
        <v>22</v>
      </c>
      <c r="E87" s="54" t="s">
        <v>1302</v>
      </c>
      <c r="F87" s="55" t="s">
        <v>1303</v>
      </c>
      <c r="G87" s="56" t="s">
        <v>151</v>
      </c>
      <c r="H87" s="57">
        <v>13</v>
      </c>
      <c r="I87" s="32"/>
      <c r="J87" s="33">
        <f t="shared" si="0"/>
        <v>0</v>
      </c>
      <c r="K87" s="13"/>
      <c r="L87" s="19"/>
    </row>
    <row r="88" spans="2:12" s="1" customFormat="1" ht="11.4" x14ac:dyDescent="0.2">
      <c r="B88" s="17"/>
      <c r="C88" s="8" t="s">
        <v>806</v>
      </c>
      <c r="D88" s="8" t="s">
        <v>19</v>
      </c>
      <c r="E88" s="9" t="s">
        <v>1304</v>
      </c>
      <c r="F88" s="10" t="s">
        <v>1305</v>
      </c>
      <c r="G88" s="11" t="s">
        <v>151</v>
      </c>
      <c r="H88" s="12">
        <v>2</v>
      </c>
      <c r="I88" s="32"/>
      <c r="J88" s="33">
        <f t="shared" si="0"/>
        <v>0</v>
      </c>
      <c r="K88" s="13"/>
      <c r="L88" s="19"/>
    </row>
    <row r="89" spans="2:12" s="1" customFormat="1" ht="22.8" x14ac:dyDescent="0.2">
      <c r="B89" s="17"/>
      <c r="C89" s="53" t="s">
        <v>809</v>
      </c>
      <c r="D89" s="53" t="s">
        <v>22</v>
      </c>
      <c r="E89" s="54" t="s">
        <v>1306</v>
      </c>
      <c r="F89" s="55" t="s">
        <v>1307</v>
      </c>
      <c r="G89" s="56" t="s">
        <v>151</v>
      </c>
      <c r="H89" s="57">
        <v>2</v>
      </c>
      <c r="I89" s="32"/>
      <c r="J89" s="33">
        <f t="shared" si="0"/>
        <v>0</v>
      </c>
      <c r="K89" s="13"/>
      <c r="L89" s="19"/>
    </row>
    <row r="90" spans="2:12" s="1" customFormat="1" ht="11.4" x14ac:dyDescent="0.2">
      <c r="B90" s="17"/>
      <c r="C90" s="8" t="s">
        <v>812</v>
      </c>
      <c r="D90" s="8" t="s">
        <v>19</v>
      </c>
      <c r="E90" s="9" t="s">
        <v>1308</v>
      </c>
      <c r="F90" s="10" t="s">
        <v>1309</v>
      </c>
      <c r="G90" s="11" t="s">
        <v>151</v>
      </c>
      <c r="H90" s="12">
        <v>2</v>
      </c>
      <c r="I90" s="32"/>
      <c r="J90" s="33">
        <f t="shared" si="0"/>
        <v>0</v>
      </c>
      <c r="K90" s="13"/>
      <c r="L90" s="19"/>
    </row>
    <row r="91" spans="2:12" s="1" customFormat="1" ht="22.8" x14ac:dyDescent="0.2">
      <c r="B91" s="17"/>
      <c r="C91" s="53" t="s">
        <v>815</v>
      </c>
      <c r="D91" s="53" t="s">
        <v>22</v>
      </c>
      <c r="E91" s="54" t="s">
        <v>1310</v>
      </c>
      <c r="F91" s="55" t="s">
        <v>1311</v>
      </c>
      <c r="G91" s="56" t="s">
        <v>151</v>
      </c>
      <c r="H91" s="57">
        <v>2</v>
      </c>
      <c r="I91" s="32"/>
      <c r="J91" s="33">
        <f t="shared" si="0"/>
        <v>0</v>
      </c>
      <c r="K91" s="13"/>
      <c r="L91" s="19"/>
    </row>
    <row r="92" spans="2:12" s="1" customFormat="1" ht="11.4" x14ac:dyDescent="0.2">
      <c r="B92" s="17"/>
      <c r="C92" s="8" t="s">
        <v>818</v>
      </c>
      <c r="D92" s="8" t="s">
        <v>19</v>
      </c>
      <c r="E92" s="9" t="s">
        <v>1312</v>
      </c>
      <c r="F92" s="10" t="s">
        <v>1313</v>
      </c>
      <c r="G92" s="11" t="s">
        <v>151</v>
      </c>
      <c r="H92" s="12">
        <v>7</v>
      </c>
      <c r="I92" s="32"/>
      <c r="J92" s="33">
        <f t="shared" si="0"/>
        <v>0</v>
      </c>
      <c r="K92" s="13"/>
      <c r="L92" s="19"/>
    </row>
    <row r="93" spans="2:12" s="1" customFormat="1" ht="22.8" x14ac:dyDescent="0.2">
      <c r="B93" s="17"/>
      <c r="C93" s="53" t="s">
        <v>821</v>
      </c>
      <c r="D93" s="53" t="s">
        <v>22</v>
      </c>
      <c r="E93" s="54" t="s">
        <v>1314</v>
      </c>
      <c r="F93" s="55" t="s">
        <v>1315</v>
      </c>
      <c r="G93" s="56" t="s">
        <v>151</v>
      </c>
      <c r="H93" s="57">
        <v>7</v>
      </c>
      <c r="I93" s="32"/>
      <c r="J93" s="33">
        <f t="shared" si="0"/>
        <v>0</v>
      </c>
      <c r="K93" s="13"/>
      <c r="L93" s="19"/>
    </row>
    <row r="94" spans="2:12" s="1" customFormat="1" ht="11.4" x14ac:dyDescent="0.2">
      <c r="B94" s="17"/>
      <c r="C94" s="8" t="s">
        <v>824</v>
      </c>
      <c r="D94" s="8" t="s">
        <v>19</v>
      </c>
      <c r="E94" s="9" t="s">
        <v>1316</v>
      </c>
      <c r="F94" s="10" t="s">
        <v>1317</v>
      </c>
      <c r="G94" s="11" t="s">
        <v>151</v>
      </c>
      <c r="H94" s="12">
        <v>2</v>
      </c>
      <c r="I94" s="32"/>
      <c r="J94" s="33">
        <f t="shared" si="0"/>
        <v>0</v>
      </c>
      <c r="K94" s="13"/>
      <c r="L94" s="19"/>
    </row>
    <row r="95" spans="2:12" s="1" customFormat="1" ht="22.8" x14ac:dyDescent="0.2">
      <c r="B95" s="17"/>
      <c r="C95" s="53" t="s">
        <v>827</v>
      </c>
      <c r="D95" s="53" t="s">
        <v>22</v>
      </c>
      <c r="E95" s="54" t="s">
        <v>1318</v>
      </c>
      <c r="F95" s="55" t="s">
        <v>1319</v>
      </c>
      <c r="G95" s="56" t="s">
        <v>151</v>
      </c>
      <c r="H95" s="57">
        <v>2</v>
      </c>
      <c r="I95" s="32"/>
      <c r="J95" s="33">
        <f t="shared" si="0"/>
        <v>0</v>
      </c>
      <c r="K95" s="13"/>
      <c r="L95" s="19"/>
    </row>
    <row r="96" spans="2:12" s="1" customFormat="1" ht="11.4" x14ac:dyDescent="0.2">
      <c r="B96" s="17"/>
      <c r="C96" s="8" t="s">
        <v>830</v>
      </c>
      <c r="D96" s="8" t="s">
        <v>19</v>
      </c>
      <c r="E96" s="9" t="s">
        <v>1320</v>
      </c>
      <c r="F96" s="10" t="s">
        <v>1321</v>
      </c>
      <c r="G96" s="11" t="s">
        <v>151</v>
      </c>
      <c r="H96" s="12">
        <v>2</v>
      </c>
      <c r="I96" s="32"/>
      <c r="J96" s="33">
        <f t="shared" si="0"/>
        <v>0</v>
      </c>
      <c r="K96" s="13"/>
      <c r="L96" s="19"/>
    </row>
    <row r="97" spans="2:12" s="1" customFormat="1" ht="22.8" x14ac:dyDescent="0.2">
      <c r="B97" s="17"/>
      <c r="C97" s="53" t="s">
        <v>833</v>
      </c>
      <c r="D97" s="53" t="s">
        <v>22</v>
      </c>
      <c r="E97" s="54" t="s">
        <v>1322</v>
      </c>
      <c r="F97" s="55" t="s">
        <v>1323</v>
      </c>
      <c r="G97" s="56" t="s">
        <v>151</v>
      </c>
      <c r="H97" s="57">
        <v>2</v>
      </c>
      <c r="I97" s="32"/>
      <c r="J97" s="33">
        <f t="shared" si="0"/>
        <v>0</v>
      </c>
      <c r="K97" s="13"/>
      <c r="L97" s="19"/>
    </row>
    <row r="98" spans="2:12" s="1" customFormat="1" ht="11.4" x14ac:dyDescent="0.2">
      <c r="B98" s="17"/>
      <c r="C98" s="8" t="s">
        <v>836</v>
      </c>
      <c r="D98" s="8" t="s">
        <v>19</v>
      </c>
      <c r="E98" s="9" t="s">
        <v>1324</v>
      </c>
      <c r="F98" s="10" t="s">
        <v>1325</v>
      </c>
      <c r="G98" s="11" t="s">
        <v>151</v>
      </c>
      <c r="H98" s="12">
        <v>2</v>
      </c>
      <c r="I98" s="32"/>
      <c r="J98" s="33">
        <f t="shared" si="0"/>
        <v>0</v>
      </c>
      <c r="K98" s="13"/>
      <c r="L98" s="19"/>
    </row>
    <row r="99" spans="2:12" s="1" customFormat="1" ht="22.8" x14ac:dyDescent="0.2">
      <c r="B99" s="17"/>
      <c r="C99" s="53" t="s">
        <v>839</v>
      </c>
      <c r="D99" s="53" t="s">
        <v>22</v>
      </c>
      <c r="E99" s="54" t="s">
        <v>1326</v>
      </c>
      <c r="F99" s="55" t="s">
        <v>1327</v>
      </c>
      <c r="G99" s="56" t="s">
        <v>151</v>
      </c>
      <c r="H99" s="57">
        <v>2</v>
      </c>
      <c r="I99" s="32"/>
      <c r="J99" s="33">
        <f t="shared" si="0"/>
        <v>0</v>
      </c>
      <c r="K99" s="13"/>
      <c r="L99" s="19"/>
    </row>
    <row r="100" spans="2:12" s="1" customFormat="1" ht="11.4" x14ac:dyDescent="0.2">
      <c r="B100" s="17"/>
      <c r="C100" s="8" t="s">
        <v>842</v>
      </c>
      <c r="D100" s="8" t="s">
        <v>19</v>
      </c>
      <c r="E100" s="9" t="s">
        <v>1328</v>
      </c>
      <c r="F100" s="10" t="s">
        <v>1329</v>
      </c>
      <c r="G100" s="11" t="s">
        <v>151</v>
      </c>
      <c r="H100" s="12">
        <v>3</v>
      </c>
      <c r="I100" s="32"/>
      <c r="J100" s="33">
        <f t="shared" si="0"/>
        <v>0</v>
      </c>
      <c r="K100" s="13"/>
      <c r="L100" s="19"/>
    </row>
    <row r="101" spans="2:12" s="1" customFormat="1" ht="22.8" x14ac:dyDescent="0.2">
      <c r="B101" s="17"/>
      <c r="C101" s="53" t="s">
        <v>845</v>
      </c>
      <c r="D101" s="53" t="s">
        <v>22</v>
      </c>
      <c r="E101" s="54" t="s">
        <v>1330</v>
      </c>
      <c r="F101" s="55" t="s">
        <v>1331</v>
      </c>
      <c r="G101" s="56" t="s">
        <v>151</v>
      </c>
      <c r="H101" s="57">
        <v>3</v>
      </c>
      <c r="I101" s="32"/>
      <c r="J101" s="33">
        <f t="shared" si="0"/>
        <v>0</v>
      </c>
      <c r="K101" s="13"/>
      <c r="L101" s="19"/>
    </row>
    <row r="102" spans="2:12" s="1" customFormat="1" ht="11.4" x14ac:dyDescent="0.2">
      <c r="B102" s="17"/>
      <c r="C102" s="8" t="s">
        <v>848</v>
      </c>
      <c r="D102" s="8" t="s">
        <v>19</v>
      </c>
      <c r="E102" s="9" t="s">
        <v>1332</v>
      </c>
      <c r="F102" s="10" t="s">
        <v>1333</v>
      </c>
      <c r="G102" s="11" t="s">
        <v>151</v>
      </c>
      <c r="H102" s="12">
        <v>3</v>
      </c>
      <c r="I102" s="32"/>
      <c r="J102" s="33">
        <f t="shared" si="0"/>
        <v>0</v>
      </c>
      <c r="K102" s="13"/>
      <c r="L102" s="19"/>
    </row>
    <row r="103" spans="2:12" s="1" customFormat="1" ht="11.4" x14ac:dyDescent="0.2">
      <c r="B103" s="17"/>
      <c r="C103" s="8" t="s">
        <v>851</v>
      </c>
      <c r="D103" s="8" t="s">
        <v>19</v>
      </c>
      <c r="E103" s="9" t="s">
        <v>1334</v>
      </c>
      <c r="F103" s="10" t="s">
        <v>1335</v>
      </c>
      <c r="G103" s="11" t="s">
        <v>206</v>
      </c>
      <c r="H103" s="12">
        <v>15</v>
      </c>
      <c r="I103" s="32"/>
      <c r="J103" s="33">
        <f t="shared" si="0"/>
        <v>0</v>
      </c>
      <c r="K103" s="13"/>
      <c r="L103" s="19"/>
    </row>
    <row r="104" spans="2:12" s="1" customFormat="1" ht="22.8" x14ac:dyDescent="0.2">
      <c r="B104" s="17"/>
      <c r="C104" s="53" t="s">
        <v>854</v>
      </c>
      <c r="D104" s="53" t="s">
        <v>22</v>
      </c>
      <c r="E104" s="54" t="s">
        <v>1336</v>
      </c>
      <c r="F104" s="55" t="s">
        <v>1337</v>
      </c>
      <c r="G104" s="56" t="s">
        <v>206</v>
      </c>
      <c r="H104" s="57">
        <v>15</v>
      </c>
      <c r="I104" s="32"/>
      <c r="J104" s="33">
        <f t="shared" si="0"/>
        <v>0</v>
      </c>
      <c r="K104" s="13"/>
      <c r="L104" s="19"/>
    </row>
    <row r="105" spans="2:12" s="1" customFormat="1" ht="11.4" x14ac:dyDescent="0.2">
      <c r="B105" s="17"/>
      <c r="C105" s="8" t="s">
        <v>857</v>
      </c>
      <c r="D105" s="8" t="s">
        <v>19</v>
      </c>
      <c r="E105" s="9" t="s">
        <v>1338</v>
      </c>
      <c r="F105" s="10" t="s">
        <v>1339</v>
      </c>
      <c r="G105" s="11" t="s">
        <v>206</v>
      </c>
      <c r="H105" s="12">
        <v>40</v>
      </c>
      <c r="I105" s="32"/>
      <c r="J105" s="33">
        <f t="shared" si="0"/>
        <v>0</v>
      </c>
      <c r="K105" s="13"/>
      <c r="L105" s="19"/>
    </row>
    <row r="106" spans="2:12" s="1" customFormat="1" ht="22.8" x14ac:dyDescent="0.2">
      <c r="B106" s="17"/>
      <c r="C106" s="53" t="s">
        <v>860</v>
      </c>
      <c r="D106" s="53" t="s">
        <v>22</v>
      </c>
      <c r="E106" s="54" t="s">
        <v>1340</v>
      </c>
      <c r="F106" s="55" t="s">
        <v>1341</v>
      </c>
      <c r="G106" s="56" t="s">
        <v>206</v>
      </c>
      <c r="H106" s="57">
        <v>40</v>
      </c>
      <c r="I106" s="32"/>
      <c r="J106" s="33">
        <f t="shared" si="0"/>
        <v>0</v>
      </c>
      <c r="K106" s="13"/>
      <c r="L106" s="19"/>
    </row>
    <row r="107" spans="2:12" s="1" customFormat="1" ht="11.4" x14ac:dyDescent="0.2">
      <c r="B107" s="17"/>
      <c r="C107" s="8" t="s">
        <v>863</v>
      </c>
      <c r="D107" s="8" t="s">
        <v>19</v>
      </c>
      <c r="E107" s="9" t="s">
        <v>1342</v>
      </c>
      <c r="F107" s="10" t="s">
        <v>1343</v>
      </c>
      <c r="G107" s="11" t="s">
        <v>206</v>
      </c>
      <c r="H107" s="12">
        <v>50</v>
      </c>
      <c r="I107" s="32"/>
      <c r="J107" s="33">
        <f t="shared" si="0"/>
        <v>0</v>
      </c>
      <c r="K107" s="13"/>
      <c r="L107" s="19"/>
    </row>
    <row r="108" spans="2:12" s="1" customFormat="1" ht="22.8" x14ac:dyDescent="0.2">
      <c r="B108" s="17"/>
      <c r="C108" s="53" t="s">
        <v>866</v>
      </c>
      <c r="D108" s="53" t="s">
        <v>22</v>
      </c>
      <c r="E108" s="54" t="s">
        <v>1344</v>
      </c>
      <c r="F108" s="55" t="s">
        <v>1345</v>
      </c>
      <c r="G108" s="56" t="s">
        <v>206</v>
      </c>
      <c r="H108" s="57">
        <v>50</v>
      </c>
      <c r="I108" s="32"/>
      <c r="J108" s="33">
        <f t="shared" si="0"/>
        <v>0</v>
      </c>
      <c r="K108" s="13"/>
      <c r="L108" s="19"/>
    </row>
    <row r="109" spans="2:12" s="1" customFormat="1" ht="11.4" x14ac:dyDescent="0.2">
      <c r="B109" s="17"/>
      <c r="C109" s="8" t="s">
        <v>869</v>
      </c>
      <c r="D109" s="8" t="s">
        <v>19</v>
      </c>
      <c r="E109" s="9" t="s">
        <v>1346</v>
      </c>
      <c r="F109" s="10" t="s">
        <v>1347</v>
      </c>
      <c r="G109" s="11" t="s">
        <v>206</v>
      </c>
      <c r="H109" s="12">
        <v>15</v>
      </c>
      <c r="I109" s="32"/>
      <c r="J109" s="33">
        <f t="shared" si="0"/>
        <v>0</v>
      </c>
      <c r="K109" s="13"/>
      <c r="L109" s="19"/>
    </row>
    <row r="110" spans="2:12" s="1" customFormat="1" ht="22.8" x14ac:dyDescent="0.2">
      <c r="B110" s="17"/>
      <c r="C110" s="53" t="s">
        <v>872</v>
      </c>
      <c r="D110" s="53" t="s">
        <v>22</v>
      </c>
      <c r="E110" s="54" t="s">
        <v>1348</v>
      </c>
      <c r="F110" s="55" t="s">
        <v>1349</v>
      </c>
      <c r="G110" s="56" t="s">
        <v>206</v>
      </c>
      <c r="H110" s="57">
        <v>15</v>
      </c>
      <c r="I110" s="32"/>
      <c r="J110" s="33">
        <f t="shared" si="0"/>
        <v>0</v>
      </c>
      <c r="K110" s="13"/>
      <c r="L110" s="19"/>
    </row>
    <row r="111" spans="2:12" s="1" customFormat="1" ht="11.4" x14ac:dyDescent="0.2">
      <c r="B111" s="17"/>
      <c r="C111" s="8" t="s">
        <v>875</v>
      </c>
      <c r="D111" s="8" t="s">
        <v>19</v>
      </c>
      <c r="E111" s="9" t="s">
        <v>1350</v>
      </c>
      <c r="F111" s="10" t="s">
        <v>1351</v>
      </c>
      <c r="G111" s="11" t="s">
        <v>206</v>
      </c>
      <c r="H111" s="12">
        <v>20</v>
      </c>
      <c r="I111" s="32"/>
      <c r="J111" s="33">
        <f t="shared" si="0"/>
        <v>0</v>
      </c>
      <c r="K111" s="13"/>
      <c r="L111" s="19"/>
    </row>
    <row r="112" spans="2:12" s="1" customFormat="1" ht="22.8" x14ac:dyDescent="0.2">
      <c r="B112" s="17"/>
      <c r="C112" s="53" t="s">
        <v>172</v>
      </c>
      <c r="D112" s="53" t="s">
        <v>22</v>
      </c>
      <c r="E112" s="54" t="s">
        <v>1352</v>
      </c>
      <c r="F112" s="55" t="s">
        <v>1353</v>
      </c>
      <c r="G112" s="56" t="s">
        <v>206</v>
      </c>
      <c r="H112" s="57">
        <v>20</v>
      </c>
      <c r="I112" s="32"/>
      <c r="J112" s="33">
        <f t="shared" si="0"/>
        <v>0</v>
      </c>
      <c r="K112" s="13"/>
      <c r="L112" s="19"/>
    </row>
    <row r="113" spans="2:12" s="1" customFormat="1" ht="11.4" x14ac:dyDescent="0.2">
      <c r="B113" s="17"/>
      <c r="C113" s="8" t="s">
        <v>880</v>
      </c>
      <c r="D113" s="8" t="s">
        <v>19</v>
      </c>
      <c r="E113" s="9" t="s">
        <v>1354</v>
      </c>
      <c r="F113" s="10" t="s">
        <v>1355</v>
      </c>
      <c r="G113" s="11" t="s">
        <v>206</v>
      </c>
      <c r="H113" s="12">
        <v>65</v>
      </c>
      <c r="I113" s="32"/>
      <c r="J113" s="33">
        <f t="shared" si="0"/>
        <v>0</v>
      </c>
      <c r="K113" s="13"/>
      <c r="L113" s="19"/>
    </row>
    <row r="114" spans="2:12" s="1" customFormat="1" ht="22.8" x14ac:dyDescent="0.2">
      <c r="B114" s="17"/>
      <c r="C114" s="53" t="s">
        <v>883</v>
      </c>
      <c r="D114" s="53" t="s">
        <v>22</v>
      </c>
      <c r="E114" s="54" t="s">
        <v>1142</v>
      </c>
      <c r="F114" s="55" t="s">
        <v>1143</v>
      </c>
      <c r="G114" s="56" t="s">
        <v>206</v>
      </c>
      <c r="H114" s="57">
        <v>65</v>
      </c>
      <c r="I114" s="32"/>
      <c r="J114" s="33">
        <f t="shared" si="0"/>
        <v>0</v>
      </c>
      <c r="K114" s="13"/>
      <c r="L114" s="19"/>
    </row>
    <row r="115" spans="2:12" s="1" customFormat="1" ht="11.4" x14ac:dyDescent="0.2">
      <c r="B115" s="17"/>
      <c r="C115" s="8" t="s">
        <v>886</v>
      </c>
      <c r="D115" s="8" t="s">
        <v>19</v>
      </c>
      <c r="E115" s="9" t="s">
        <v>1356</v>
      </c>
      <c r="F115" s="10" t="s">
        <v>1357</v>
      </c>
      <c r="G115" s="11" t="s">
        <v>206</v>
      </c>
      <c r="H115" s="12">
        <v>35</v>
      </c>
      <c r="I115" s="32"/>
      <c r="J115" s="33">
        <f t="shared" si="0"/>
        <v>0</v>
      </c>
      <c r="K115" s="13"/>
      <c r="L115" s="19"/>
    </row>
    <row r="116" spans="2:12" s="1" customFormat="1" ht="22.8" x14ac:dyDescent="0.2">
      <c r="B116" s="17"/>
      <c r="C116" s="53" t="s">
        <v>889</v>
      </c>
      <c r="D116" s="53" t="s">
        <v>22</v>
      </c>
      <c r="E116" s="54" t="s">
        <v>1358</v>
      </c>
      <c r="F116" s="55" t="s">
        <v>1359</v>
      </c>
      <c r="G116" s="56" t="s">
        <v>206</v>
      </c>
      <c r="H116" s="57">
        <v>35</v>
      </c>
      <c r="I116" s="32"/>
      <c r="J116" s="33">
        <f t="shared" si="0"/>
        <v>0</v>
      </c>
      <c r="K116" s="13"/>
      <c r="L116" s="19"/>
    </row>
    <row r="117" spans="2:12" s="1" customFormat="1" ht="11.4" x14ac:dyDescent="0.2">
      <c r="B117" s="17"/>
      <c r="C117" s="8" t="s">
        <v>892</v>
      </c>
      <c r="D117" s="8" t="s">
        <v>19</v>
      </c>
      <c r="E117" s="9" t="s">
        <v>1360</v>
      </c>
      <c r="F117" s="10" t="s">
        <v>1361</v>
      </c>
      <c r="G117" s="11" t="s">
        <v>206</v>
      </c>
      <c r="H117" s="12">
        <v>70</v>
      </c>
      <c r="I117" s="32"/>
      <c r="J117" s="33">
        <f t="shared" si="0"/>
        <v>0</v>
      </c>
      <c r="K117" s="13"/>
      <c r="L117" s="19"/>
    </row>
    <row r="118" spans="2:12" s="1" customFormat="1" ht="22.8" x14ac:dyDescent="0.2">
      <c r="B118" s="17"/>
      <c r="C118" s="53" t="s">
        <v>895</v>
      </c>
      <c r="D118" s="53" t="s">
        <v>22</v>
      </c>
      <c r="E118" s="54" t="s">
        <v>1362</v>
      </c>
      <c r="F118" s="55" t="s">
        <v>1363</v>
      </c>
      <c r="G118" s="56" t="s">
        <v>206</v>
      </c>
      <c r="H118" s="57">
        <v>70</v>
      </c>
      <c r="I118" s="32"/>
      <c r="J118" s="33">
        <f t="shared" si="0"/>
        <v>0</v>
      </c>
      <c r="K118" s="13"/>
      <c r="L118" s="19"/>
    </row>
    <row r="119" spans="2:12" s="1" customFormat="1" ht="11.4" x14ac:dyDescent="0.2">
      <c r="B119" s="17"/>
      <c r="C119" s="8"/>
      <c r="D119" s="8" t="s">
        <v>17</v>
      </c>
      <c r="E119" s="9" t="s">
        <v>1030</v>
      </c>
      <c r="F119" s="10" t="s">
        <v>1031</v>
      </c>
      <c r="G119" s="11"/>
      <c r="H119" s="12"/>
      <c r="I119" s="32"/>
      <c r="J119" s="33">
        <f t="shared" si="0"/>
        <v>0</v>
      </c>
      <c r="K119" s="13"/>
      <c r="L119" s="19"/>
    </row>
    <row r="120" spans="2:12" s="1" customFormat="1" ht="11.4" x14ac:dyDescent="0.2">
      <c r="B120" s="17"/>
      <c r="C120" s="8" t="s">
        <v>898</v>
      </c>
      <c r="D120" s="8" t="s">
        <v>19</v>
      </c>
      <c r="E120" s="9" t="s">
        <v>1364</v>
      </c>
      <c r="F120" s="10" t="s">
        <v>1365</v>
      </c>
      <c r="G120" s="11" t="s">
        <v>206</v>
      </c>
      <c r="H120" s="12">
        <v>5</v>
      </c>
      <c r="I120" s="32"/>
      <c r="J120" s="33">
        <f t="shared" si="0"/>
        <v>0</v>
      </c>
      <c r="K120" s="13"/>
      <c r="L120" s="19"/>
    </row>
    <row r="121" spans="2:12" s="1" customFormat="1" ht="22.8" x14ac:dyDescent="0.2">
      <c r="B121" s="17"/>
      <c r="C121" s="53" t="s">
        <v>901</v>
      </c>
      <c r="D121" s="53" t="s">
        <v>22</v>
      </c>
      <c r="E121" s="54" t="s">
        <v>1366</v>
      </c>
      <c r="F121" s="55" t="s">
        <v>1367</v>
      </c>
      <c r="G121" s="56" t="s">
        <v>206</v>
      </c>
      <c r="H121" s="57">
        <v>5</v>
      </c>
      <c r="I121" s="32"/>
      <c r="J121" s="33">
        <f t="shared" si="0"/>
        <v>0</v>
      </c>
      <c r="K121" s="13"/>
      <c r="L121" s="19"/>
    </row>
    <row r="122" spans="2:12" s="23" customFormat="1" ht="25.95" customHeight="1" x14ac:dyDescent="0.25">
      <c r="B122" s="22"/>
      <c r="D122" s="24" t="s">
        <v>17</v>
      </c>
      <c r="E122" s="25" t="s">
        <v>1144</v>
      </c>
      <c r="F122" s="25" t="s">
        <v>1145</v>
      </c>
      <c r="I122" s="60"/>
      <c r="J122" s="26"/>
      <c r="K122" s="60"/>
      <c r="L122" s="48"/>
    </row>
    <row r="123" spans="2:12" s="1" customFormat="1" ht="11.4" x14ac:dyDescent="0.2">
      <c r="B123" s="17"/>
      <c r="C123" s="8" t="s">
        <v>905</v>
      </c>
      <c r="D123" s="8" t="s">
        <v>19</v>
      </c>
      <c r="E123" s="9" t="s">
        <v>1368</v>
      </c>
      <c r="F123" s="10" t="s">
        <v>1369</v>
      </c>
      <c r="G123" s="11" t="s">
        <v>206</v>
      </c>
      <c r="H123" s="12">
        <v>68</v>
      </c>
      <c r="I123" s="32"/>
      <c r="J123" s="33">
        <f t="shared" si="0"/>
        <v>0</v>
      </c>
      <c r="K123" s="13"/>
      <c r="L123" s="19"/>
    </row>
    <row r="124" spans="2:12" s="1" customFormat="1" ht="11.4" x14ac:dyDescent="0.2">
      <c r="B124" s="17"/>
      <c r="C124" s="8" t="s">
        <v>908</v>
      </c>
      <c r="D124" s="8" t="s">
        <v>19</v>
      </c>
      <c r="E124" s="9" t="s">
        <v>1370</v>
      </c>
      <c r="F124" s="10" t="s">
        <v>1371</v>
      </c>
      <c r="G124" s="11" t="s">
        <v>206</v>
      </c>
      <c r="H124" s="12">
        <v>68</v>
      </c>
      <c r="I124" s="32"/>
      <c r="J124" s="33">
        <f t="shared" si="0"/>
        <v>0</v>
      </c>
      <c r="K124" s="13"/>
      <c r="L124" s="19"/>
    </row>
    <row r="125" spans="2:12" s="23" customFormat="1" ht="25.95" customHeight="1" x14ac:dyDescent="0.25">
      <c r="B125" s="22"/>
      <c r="D125" s="24" t="s">
        <v>17</v>
      </c>
      <c r="E125" s="25" t="s">
        <v>554</v>
      </c>
      <c r="F125" s="25" t="s">
        <v>555</v>
      </c>
      <c r="I125" s="60"/>
      <c r="J125" s="26"/>
      <c r="K125" s="60"/>
      <c r="L125" s="48"/>
    </row>
    <row r="126" spans="2:12" s="1" customFormat="1" ht="22.8" x14ac:dyDescent="0.2">
      <c r="B126" s="17"/>
      <c r="C126" s="8" t="s">
        <v>909</v>
      </c>
      <c r="D126" s="8" t="s">
        <v>19</v>
      </c>
      <c r="E126" s="9" t="s">
        <v>1372</v>
      </c>
      <c r="F126" s="10" t="s">
        <v>1373</v>
      </c>
      <c r="G126" s="11" t="s">
        <v>563</v>
      </c>
      <c r="H126" s="12">
        <v>40</v>
      </c>
      <c r="I126" s="32"/>
      <c r="J126" s="33">
        <f t="shared" si="0"/>
        <v>0</v>
      </c>
      <c r="K126" s="13"/>
      <c r="L126" s="19"/>
    </row>
    <row r="127" spans="2:12" s="1" customFormat="1" ht="22.8" x14ac:dyDescent="0.2">
      <c r="B127" s="17"/>
      <c r="C127" s="8" t="s">
        <v>910</v>
      </c>
      <c r="D127" s="8" t="s">
        <v>19</v>
      </c>
      <c r="E127" s="9" t="s">
        <v>1374</v>
      </c>
      <c r="F127" s="10" t="s">
        <v>1375</v>
      </c>
      <c r="G127" s="11" t="s">
        <v>563</v>
      </c>
      <c r="H127" s="12">
        <v>40</v>
      </c>
      <c r="I127" s="32"/>
      <c r="J127" s="33">
        <f t="shared" si="0"/>
        <v>0</v>
      </c>
      <c r="K127" s="13"/>
      <c r="L127" s="19"/>
    </row>
    <row r="128" spans="2:12" s="23" customFormat="1" ht="25.95" customHeight="1" x14ac:dyDescent="0.25">
      <c r="B128" s="22"/>
      <c r="D128" s="24" t="s">
        <v>17</v>
      </c>
      <c r="E128" s="25" t="s">
        <v>1376</v>
      </c>
      <c r="F128" s="25" t="s">
        <v>1377</v>
      </c>
      <c r="I128" s="60"/>
      <c r="J128" s="26"/>
      <c r="K128" s="60"/>
      <c r="L128" s="48"/>
    </row>
    <row r="129" spans="2:12" s="1" customFormat="1" ht="11.4" x14ac:dyDescent="0.2">
      <c r="B129" s="17"/>
      <c r="C129" s="8" t="s">
        <v>913</v>
      </c>
      <c r="D129" s="8" t="s">
        <v>19</v>
      </c>
      <c r="E129" s="9" t="s">
        <v>1378</v>
      </c>
      <c r="F129" s="10" t="s">
        <v>1379</v>
      </c>
      <c r="G129" s="11" t="s">
        <v>202</v>
      </c>
      <c r="H129" s="12">
        <v>1</v>
      </c>
      <c r="I129" s="32"/>
      <c r="J129" s="33">
        <f t="shared" si="0"/>
        <v>0</v>
      </c>
      <c r="K129" s="13"/>
      <c r="L129" s="19"/>
    </row>
    <row r="130" spans="2:12" s="1" customFormat="1" ht="22.95" customHeight="1" x14ac:dyDescent="0.3">
      <c r="B130" s="17"/>
      <c r="C130" s="21" t="s">
        <v>6</v>
      </c>
      <c r="J130" s="34">
        <f>SUM(J12:J129)</f>
        <v>0</v>
      </c>
      <c r="L130" s="19"/>
    </row>
    <row r="131" spans="2:12" s="1" customFormat="1" ht="6.9" customHeight="1" x14ac:dyDescent="0.2">
      <c r="B131" s="29"/>
      <c r="C131" s="30"/>
      <c r="D131" s="30"/>
      <c r="E131" s="30"/>
      <c r="F131" s="30"/>
      <c r="G131" s="30"/>
      <c r="H131" s="30"/>
      <c r="I131" s="30"/>
      <c r="J131" s="30"/>
      <c r="K131" s="30"/>
      <c r="L131" s="31"/>
    </row>
    <row r="133" spans="2:12" x14ac:dyDescent="0.2">
      <c r="J133" s="49"/>
    </row>
    <row r="134" spans="2:12" x14ac:dyDescent="0.2">
      <c r="H134" s="50"/>
    </row>
  </sheetData>
  <sheetProtection algorithmName="SHA-512" hashValue="hFjO0zsSv9fd41SBMZBVrqtRx2XXZaWJfXZdztmPDiClA5sC7dT3KJRqaCGPFf5VhheEMtH9qAffbl36YhJcPw==" saltValue="SFZ0G5BZf11tN4IFz8CaN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0" xr:uid="{76CDC35B-C1B9-44A3-A208-7E8AFFFE51C3}">
      <formula1>ROUND(I11,2)</formula1>
    </dataValidation>
  </dataValidations>
  <hyperlinks>
    <hyperlink ref="O4" location="'Rek. obj.'!A1" display="*späť na Rek. obj." xr:uid="{9ECC972F-6056-40C1-B9D3-0A54D94F46D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297C-FD3A-4988-92C6-8A1E9917FAF3}">
  <sheetPr>
    <tabColor theme="5" tint="0.39997558519241921"/>
    <pageSetUpPr fitToPage="1"/>
  </sheetPr>
  <dimension ref="B1:O30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24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61" t="s">
        <v>18</v>
      </c>
      <c r="D12" s="61" t="s">
        <v>19</v>
      </c>
      <c r="E12" s="62" t="s">
        <v>214</v>
      </c>
      <c r="F12" s="63" t="s">
        <v>215</v>
      </c>
      <c r="G12" s="64" t="s">
        <v>206</v>
      </c>
      <c r="H12" s="65">
        <v>2500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61" t="s">
        <v>91</v>
      </c>
      <c r="D13" s="61" t="s">
        <v>19</v>
      </c>
      <c r="E13" s="62" t="s">
        <v>216</v>
      </c>
      <c r="F13" s="63" t="s">
        <v>217</v>
      </c>
      <c r="G13" s="64" t="s">
        <v>218</v>
      </c>
      <c r="H13" s="65">
        <v>13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61" t="s">
        <v>94</v>
      </c>
      <c r="D14" s="61" t="s">
        <v>19</v>
      </c>
      <c r="E14" s="62" t="s">
        <v>219</v>
      </c>
      <c r="F14" s="63" t="s">
        <v>220</v>
      </c>
      <c r="G14" s="64" t="s">
        <v>218</v>
      </c>
      <c r="H14" s="65">
        <v>11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61" t="s">
        <v>97</v>
      </c>
      <c r="D15" s="61" t="s">
        <v>19</v>
      </c>
      <c r="E15" s="62" t="s">
        <v>221</v>
      </c>
      <c r="F15" s="63" t="s">
        <v>222</v>
      </c>
      <c r="G15" s="64" t="s">
        <v>218</v>
      </c>
      <c r="H15" s="65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61" t="s">
        <v>103</v>
      </c>
      <c r="D16" s="61" t="s">
        <v>19</v>
      </c>
      <c r="E16" s="62" t="s">
        <v>223</v>
      </c>
      <c r="F16" s="63" t="s">
        <v>224</v>
      </c>
      <c r="G16" s="64" t="s">
        <v>218</v>
      </c>
      <c r="H16" s="65">
        <v>13</v>
      </c>
      <c r="I16" s="32"/>
      <c r="J16" s="33">
        <f t="shared" ref="J16:J20" si="1">ROUND(I16*H16,2)</f>
        <v>0</v>
      </c>
      <c r="K16" s="13"/>
      <c r="L16" s="19"/>
    </row>
    <row r="17" spans="2:12" s="23" customFormat="1" ht="25.95" customHeight="1" x14ac:dyDescent="0.25">
      <c r="B17" s="22"/>
      <c r="D17" s="24" t="s">
        <v>17</v>
      </c>
      <c r="E17" s="25" t="s">
        <v>225</v>
      </c>
      <c r="F17" s="25" t="s">
        <v>226</v>
      </c>
      <c r="I17" s="60"/>
      <c r="J17" s="26"/>
      <c r="K17" s="60"/>
      <c r="L17" s="48"/>
    </row>
    <row r="18" spans="2:12" s="1" customFormat="1" ht="11.4" x14ac:dyDescent="0.2">
      <c r="B18" s="17"/>
      <c r="C18" s="61" t="s">
        <v>107</v>
      </c>
      <c r="D18" s="61" t="s">
        <v>19</v>
      </c>
      <c r="E18" s="62" t="s">
        <v>227</v>
      </c>
      <c r="F18" s="63" t="s">
        <v>228</v>
      </c>
      <c r="G18" s="64" t="s">
        <v>151</v>
      </c>
      <c r="H18" s="65">
        <v>6</v>
      </c>
      <c r="I18" s="32"/>
      <c r="J18" s="33">
        <f t="shared" si="1"/>
        <v>0</v>
      </c>
      <c r="K18" s="13"/>
      <c r="L18" s="19"/>
    </row>
    <row r="19" spans="2:12" s="1" customFormat="1" ht="19.2" x14ac:dyDescent="0.2">
      <c r="B19" s="17"/>
      <c r="D19" s="27" t="s">
        <v>21</v>
      </c>
      <c r="F19" s="28" t="s">
        <v>229</v>
      </c>
      <c r="I19" s="59"/>
      <c r="K19" s="59"/>
      <c r="L19" s="19"/>
    </row>
    <row r="20" spans="2:12" s="1" customFormat="1" ht="11.4" x14ac:dyDescent="0.2">
      <c r="B20" s="17"/>
      <c r="C20" s="61" t="s">
        <v>110</v>
      </c>
      <c r="D20" s="61" t="s">
        <v>19</v>
      </c>
      <c r="E20" s="62" t="s">
        <v>230</v>
      </c>
      <c r="F20" s="63" t="s">
        <v>231</v>
      </c>
      <c r="G20" s="64" t="s">
        <v>151</v>
      </c>
      <c r="H20" s="65">
        <v>6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1030</v>
      </c>
      <c r="F21" s="25" t="s">
        <v>1380</v>
      </c>
      <c r="I21" s="60"/>
      <c r="J21" s="26"/>
      <c r="K21" s="60"/>
      <c r="L21" s="48"/>
    </row>
    <row r="22" spans="2:12" s="1" customFormat="1" ht="22.8" x14ac:dyDescent="0.2">
      <c r="B22" s="17"/>
      <c r="C22" s="61"/>
      <c r="D22" s="78" t="s">
        <v>19</v>
      </c>
      <c r="E22" s="79" t="s">
        <v>1381</v>
      </c>
      <c r="F22" s="80" t="s">
        <v>1383</v>
      </c>
      <c r="G22" s="81" t="s">
        <v>151</v>
      </c>
      <c r="H22" s="82">
        <v>2</v>
      </c>
      <c r="I22" s="32"/>
      <c r="J22" s="33">
        <f t="shared" ref="J22:J24" si="2">ROUND(I22*H22,2)</f>
        <v>0</v>
      </c>
      <c r="K22" s="13"/>
      <c r="L22" s="19"/>
    </row>
    <row r="23" spans="2:12" s="1" customFormat="1" ht="22.8" x14ac:dyDescent="0.2">
      <c r="B23" s="17"/>
      <c r="C23" s="53"/>
      <c r="D23" s="83" t="s">
        <v>22</v>
      </c>
      <c r="E23" s="84" t="s">
        <v>1382</v>
      </c>
      <c r="F23" s="85" t="s">
        <v>1384</v>
      </c>
      <c r="G23" s="86" t="s">
        <v>151</v>
      </c>
      <c r="H23" s="87">
        <v>2</v>
      </c>
      <c r="I23" s="32"/>
      <c r="J23" s="33">
        <f t="shared" si="2"/>
        <v>0</v>
      </c>
      <c r="K23" s="13"/>
      <c r="L23" s="19"/>
    </row>
    <row r="24" spans="2:12" s="1" customFormat="1" ht="11.4" x14ac:dyDescent="0.2">
      <c r="B24" s="17"/>
      <c r="C24" s="61"/>
      <c r="D24" s="78" t="s">
        <v>19</v>
      </c>
      <c r="E24" s="79" t="s">
        <v>1385</v>
      </c>
      <c r="F24" s="80" t="s">
        <v>1386</v>
      </c>
      <c r="G24" s="81" t="s">
        <v>151</v>
      </c>
      <c r="H24" s="82">
        <v>5</v>
      </c>
      <c r="I24" s="32"/>
      <c r="J24" s="33">
        <f t="shared" si="2"/>
        <v>0</v>
      </c>
      <c r="K24" s="13"/>
      <c r="L24" s="19"/>
    </row>
    <row r="25" spans="2:12" s="1" customFormat="1" ht="11.4" x14ac:dyDescent="0.2">
      <c r="B25" s="17"/>
      <c r="C25" s="53"/>
      <c r="D25" s="83" t="s">
        <v>22</v>
      </c>
      <c r="E25" s="84" t="s">
        <v>1387</v>
      </c>
      <c r="F25" s="85" t="s">
        <v>1388</v>
      </c>
      <c r="G25" s="86" t="s">
        <v>151</v>
      </c>
      <c r="H25" s="87">
        <v>5</v>
      </c>
      <c r="I25" s="32"/>
      <c r="J25" s="33">
        <f t="shared" ref="J25" si="3">ROUND(I25*H25,2)</f>
        <v>0</v>
      </c>
      <c r="K25" s="13"/>
      <c r="L25" s="19"/>
    </row>
    <row r="26" spans="2:12" s="1" customFormat="1" ht="22.95" customHeight="1" x14ac:dyDescent="0.3">
      <c r="B26" s="17"/>
      <c r="C26" s="21" t="s">
        <v>6</v>
      </c>
      <c r="J26" s="34">
        <f>SUM(J12:J25)</f>
        <v>0</v>
      </c>
      <c r="L26" s="19"/>
    </row>
    <row r="27" spans="2:12" s="1" customFormat="1" ht="6.9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9" spans="2:12" x14ac:dyDescent="0.2">
      <c r="J29" s="49"/>
    </row>
    <row r="30" spans="2:12" x14ac:dyDescent="0.2">
      <c r="H30" s="50"/>
    </row>
  </sheetData>
  <sheetProtection algorithmName="SHA-512" hashValue="rHixpiAwFehkdbUVTp1MwWJys9snGwPeUB+yV7L+WMawgfWuqu2XhS6oK2c0gzzqsHSeDLB7jPML7qheEoWeIQ==" saltValue="Xp+Z9q3ne9Z/C3hwxudIE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6" xr:uid="{15D87CA2-D2D5-4D44-A415-2F918BB164EF}">
      <formula1>ROUND(I11,2)</formula1>
    </dataValidation>
  </dataValidations>
  <hyperlinks>
    <hyperlink ref="O4" location="'Rek. obj.'!A1" display="*späť na Rek. obj." xr:uid="{376ABA55-6A27-485C-B326-D1B424223979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A570E-8930-4460-A591-BFD1DB642E39}">
  <sheetPr>
    <tabColor theme="7" tint="-0.499984740745262"/>
    <pageSetUpPr fitToPage="1"/>
  </sheetPr>
  <dimension ref="B1:O28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9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35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87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286</v>
      </c>
      <c r="F12" s="10" t="s">
        <v>287</v>
      </c>
      <c r="G12" s="11" t="s">
        <v>206</v>
      </c>
      <c r="H12" s="12">
        <v>190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955</v>
      </c>
      <c r="F13" s="10" t="s">
        <v>956</v>
      </c>
      <c r="G13" s="11" t="s">
        <v>206</v>
      </c>
      <c r="H13" s="12">
        <v>20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957</v>
      </c>
      <c r="F14" s="10" t="s">
        <v>958</v>
      </c>
      <c r="G14" s="11" t="s">
        <v>206</v>
      </c>
      <c r="H14" s="12">
        <v>170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959</v>
      </c>
      <c r="F15" s="10" t="s">
        <v>960</v>
      </c>
      <c r="G15" s="11" t="s">
        <v>122</v>
      </c>
      <c r="H15" s="12">
        <v>7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67"/>
      <c r="D16" s="78" t="s">
        <v>19</v>
      </c>
      <c r="E16" s="79" t="s">
        <v>1389</v>
      </c>
      <c r="F16" s="80" t="s">
        <v>1390</v>
      </c>
      <c r="G16" s="90" t="s">
        <v>122</v>
      </c>
      <c r="H16" s="91">
        <v>29.5</v>
      </c>
      <c r="I16" s="32"/>
      <c r="J16" s="33">
        <f>ROUND(I16*H16,2)</f>
        <v>0</v>
      </c>
      <c r="K16" s="13"/>
      <c r="L16" s="19"/>
    </row>
    <row r="17" spans="2:12" s="23" customFormat="1" ht="25.95" customHeight="1" x14ac:dyDescent="0.25">
      <c r="B17" s="22"/>
      <c r="D17" s="24" t="s">
        <v>17</v>
      </c>
      <c r="E17" s="25" t="s">
        <v>225</v>
      </c>
      <c r="F17" s="25" t="s">
        <v>238</v>
      </c>
      <c r="I17" s="60"/>
      <c r="J17" s="26"/>
      <c r="K17" s="60"/>
      <c r="L17" s="48"/>
    </row>
    <row r="18" spans="2:12" s="1" customFormat="1" ht="11.4" x14ac:dyDescent="0.2">
      <c r="B18" s="17"/>
      <c r="C18" s="8" t="s">
        <v>103</v>
      </c>
      <c r="D18" s="8" t="s">
        <v>19</v>
      </c>
      <c r="E18" s="9" t="s">
        <v>961</v>
      </c>
      <c r="F18" s="10" t="s">
        <v>962</v>
      </c>
      <c r="G18" s="11" t="s">
        <v>206</v>
      </c>
      <c r="H18" s="12">
        <v>730</v>
      </c>
      <c r="I18" s="32"/>
      <c r="J18" s="33">
        <f t="shared" ref="J18:J23" si="1">ROUND(I18*H18,2)</f>
        <v>0</v>
      </c>
      <c r="K18" s="13"/>
      <c r="L18" s="19"/>
    </row>
    <row r="19" spans="2:12" s="1" customFormat="1" ht="11.4" x14ac:dyDescent="0.2">
      <c r="B19" s="17"/>
      <c r="C19" s="8"/>
      <c r="D19" s="78" t="s">
        <v>19</v>
      </c>
      <c r="E19" s="79" t="s">
        <v>1391</v>
      </c>
      <c r="F19" s="80" t="s">
        <v>1392</v>
      </c>
      <c r="G19" s="90" t="s">
        <v>206</v>
      </c>
      <c r="H19" s="91">
        <v>110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53"/>
      <c r="D20" s="83" t="s">
        <v>22</v>
      </c>
      <c r="E20" s="84" t="s">
        <v>1362</v>
      </c>
      <c r="F20" s="85" t="s">
        <v>1393</v>
      </c>
      <c r="G20" s="86" t="s">
        <v>206</v>
      </c>
      <c r="H20" s="87">
        <v>110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963</v>
      </c>
      <c r="F21" s="10" t="s">
        <v>964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116</v>
      </c>
      <c r="D22" s="8" t="s">
        <v>19</v>
      </c>
      <c r="E22" s="9" t="s">
        <v>952</v>
      </c>
      <c r="F22" s="10" t="s">
        <v>965</v>
      </c>
      <c r="G22" s="11" t="s">
        <v>563</v>
      </c>
      <c r="H22" s="12">
        <v>18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119</v>
      </c>
      <c r="D23" s="8" t="s">
        <v>19</v>
      </c>
      <c r="E23" s="9" t="s">
        <v>966</v>
      </c>
      <c r="F23" s="10" t="s">
        <v>967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22.95" customHeight="1" x14ac:dyDescent="0.3">
      <c r="B24" s="17"/>
      <c r="C24" s="21" t="s">
        <v>6</v>
      </c>
      <c r="J24" s="34">
        <f>SUM(J12:J23)</f>
        <v>0</v>
      </c>
      <c r="L24" s="19"/>
    </row>
    <row r="25" spans="2:12" s="1" customFormat="1" ht="6.9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Vr40vIl5IhrJrNA2Bx03eCRF/EkjQCg4ienY1mbQ/gNGlue7mkZkOWSTwQ91/Ou3vZ3yHB/YoMGPxc0/le/XdA==" saltValue="vTyMJUpfc8DaG59L4Ifqkw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24" xr:uid="{4901EBC2-1589-4D81-820B-EB9A23DF4665}">
      <formula1>ROUND(I11,2)</formula1>
    </dataValidation>
  </dataValidations>
  <hyperlinks>
    <hyperlink ref="O4" location="'Rek. obj.'!A1" display="*späť na Rek. obj." xr:uid="{22061E6F-D721-4583-A99C-F3725684A5F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D4E12-5C3F-4E2C-B94A-B43A36E3DBF3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25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28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263</v>
      </c>
      <c r="F13" s="10" t="s">
        <v>264</v>
      </c>
      <c r="G13" s="11" t="s">
        <v>218</v>
      </c>
      <c r="H13" s="12">
        <v>108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275</v>
      </c>
      <c r="F14" s="10" t="s">
        <v>232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569</v>
      </c>
      <c r="F15" s="10" t="s">
        <v>570</v>
      </c>
      <c r="G15" s="11" t="s">
        <v>218</v>
      </c>
      <c r="H15" s="12">
        <v>5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571</v>
      </c>
      <c r="F16" s="10" t="s">
        <v>572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573</v>
      </c>
      <c r="F17" s="10" t="s">
        <v>574</v>
      </c>
      <c r="G17" s="11" t="s">
        <v>282</v>
      </c>
      <c r="H17" s="12">
        <v>4</v>
      </c>
      <c r="I17" s="32"/>
      <c r="J17" s="33">
        <f t="shared" ref="J17:J22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575</v>
      </c>
      <c r="F18" s="10" t="s">
        <v>576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577</v>
      </c>
      <c r="F19" s="10" t="s">
        <v>578</v>
      </c>
      <c r="G19" s="11" t="s">
        <v>218</v>
      </c>
      <c r="H19" s="12">
        <v>2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579</v>
      </c>
      <c r="F20" s="10" t="s">
        <v>580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581</v>
      </c>
      <c r="F21" s="10" t="s">
        <v>582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281</v>
      </c>
      <c r="F22" s="10" t="s">
        <v>242</v>
      </c>
      <c r="G22" s="11" t="s">
        <v>206</v>
      </c>
      <c r="H22" s="12">
        <v>25</v>
      </c>
      <c r="I22" s="32"/>
      <c r="J22" s="33">
        <f t="shared" si="1"/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vOixTj26AE36lvkhRBiY/+L0cNAukSspKgny3VvCad11PsanFhfPN/ro8czljMQ9XIIbCgN5X+yE8o4WB/NzrA==" saltValue="1e+bCp0J/uuJb/3B+m5YK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EA3E7D52-861B-4C1C-A140-B119704F8262}">
      <formula1>ROUND(I11,2)</formula1>
    </dataValidation>
  </dataValidations>
  <hyperlinks>
    <hyperlink ref="O4" location="'Rek. obj.'!A1" display="*späť na Rek. obj." xr:uid="{7E65481B-53FF-42AA-87A6-E6624CF25DA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8ECC0-5393-45AE-AF2B-E2F15A0200D5}">
  <sheetPr>
    <tabColor theme="6" tint="-0.249977111117893"/>
    <pageSetUpPr fitToPage="1"/>
  </sheetPr>
  <dimension ref="B1:O36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26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58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281</v>
      </c>
      <c r="F13" s="10" t="s">
        <v>242</v>
      </c>
      <c r="G13" s="11" t="s">
        <v>206</v>
      </c>
      <c r="H13" s="12">
        <v>58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583</v>
      </c>
      <c r="F14" s="10" t="s">
        <v>584</v>
      </c>
      <c r="G14" s="11" t="s">
        <v>218</v>
      </c>
      <c r="H14" s="12">
        <v>6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275</v>
      </c>
      <c r="F15" s="10" t="s">
        <v>232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585</v>
      </c>
      <c r="F16" s="10" t="s">
        <v>586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587</v>
      </c>
      <c r="F17" s="10" t="s">
        <v>588</v>
      </c>
      <c r="G17" s="11" t="s">
        <v>218</v>
      </c>
      <c r="H17" s="12">
        <v>1</v>
      </c>
      <c r="I17" s="32"/>
      <c r="J17" s="33">
        <f t="shared" ref="J17:J31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589</v>
      </c>
      <c r="F18" s="10" t="s">
        <v>590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591</v>
      </c>
      <c r="F19" s="10" t="s">
        <v>592</v>
      </c>
      <c r="G19" s="11" t="s">
        <v>218</v>
      </c>
      <c r="H19" s="12">
        <v>3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593</v>
      </c>
      <c r="F20" s="10" t="s">
        <v>594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595</v>
      </c>
      <c r="F21" s="10" t="s">
        <v>596</v>
      </c>
      <c r="G21" s="11" t="s">
        <v>218</v>
      </c>
      <c r="H21" s="12">
        <v>3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597</v>
      </c>
      <c r="F22" s="10" t="s">
        <v>598</v>
      </c>
      <c r="G22" s="11" t="s">
        <v>218</v>
      </c>
      <c r="H22" s="12">
        <v>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599</v>
      </c>
      <c r="F23" s="10" t="s">
        <v>600</v>
      </c>
      <c r="G23" s="11" t="s">
        <v>218</v>
      </c>
      <c r="H23" s="12">
        <v>6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601</v>
      </c>
      <c r="F24" s="10" t="s">
        <v>602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603</v>
      </c>
      <c r="F25" s="10" t="s">
        <v>604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605</v>
      </c>
      <c r="F26" s="10" t="s">
        <v>606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607</v>
      </c>
      <c r="F27" s="10" t="s">
        <v>608</v>
      </c>
      <c r="G27" s="11" t="s">
        <v>218</v>
      </c>
      <c r="H27" s="12">
        <v>3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138</v>
      </c>
      <c r="D28" s="8" t="s">
        <v>19</v>
      </c>
      <c r="E28" s="9" t="s">
        <v>609</v>
      </c>
      <c r="F28" s="10" t="s">
        <v>610</v>
      </c>
      <c r="G28" s="11" t="s">
        <v>218</v>
      </c>
      <c r="H28" s="12">
        <v>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141</v>
      </c>
      <c r="D29" s="8" t="s">
        <v>19</v>
      </c>
      <c r="E29" s="9" t="s">
        <v>611</v>
      </c>
      <c r="F29" s="10" t="s">
        <v>612</v>
      </c>
      <c r="G29" s="11" t="s">
        <v>218</v>
      </c>
      <c r="H29" s="12">
        <v>5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144</v>
      </c>
      <c r="D30" s="8" t="s">
        <v>19</v>
      </c>
      <c r="E30" s="9" t="s">
        <v>613</v>
      </c>
      <c r="F30" s="10" t="s">
        <v>614</v>
      </c>
      <c r="G30" s="11" t="s">
        <v>218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148</v>
      </c>
      <c r="D31" s="8" t="s">
        <v>19</v>
      </c>
      <c r="E31" s="9" t="s">
        <v>615</v>
      </c>
      <c r="F31" s="10" t="s">
        <v>616</v>
      </c>
      <c r="G31" s="11" t="s">
        <v>218</v>
      </c>
      <c r="H31" s="12">
        <v>2</v>
      </c>
      <c r="I31" s="32"/>
      <c r="J31" s="33">
        <f t="shared" si="1"/>
        <v>0</v>
      </c>
      <c r="K31" s="13"/>
      <c r="L31" s="19"/>
    </row>
    <row r="32" spans="2:12" s="1" customFormat="1" ht="22.95" customHeight="1" x14ac:dyDescent="0.3">
      <c r="B32" s="17"/>
      <c r="C32" s="21" t="s">
        <v>6</v>
      </c>
      <c r="J32" s="34">
        <f>SUM(J12:J31)</f>
        <v>0</v>
      </c>
      <c r="L32" s="19"/>
    </row>
    <row r="33" spans="2:12" s="1" customFormat="1" ht="6.9" customHeight="1" x14ac:dyDescent="0.2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1"/>
    </row>
    <row r="35" spans="2:12" x14ac:dyDescent="0.2">
      <c r="J35" s="49"/>
    </row>
    <row r="36" spans="2:12" x14ac:dyDescent="0.2">
      <c r="H36" s="50"/>
    </row>
  </sheetData>
  <sheetProtection algorithmName="SHA-512" hashValue="Fsg5V+yeTSGVhnUz0PQz9XCrg1QYqNujEKMhrNKdmByPAUBJpD2Bum63vyhqzV1V0EJBrLMPZ9XpPodobpws2g==" saltValue="XGmObjYm/oHb5CHrD+UGL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32" xr:uid="{DEE6FF96-49BA-45B4-8AD6-A0076390718C}">
      <formula1>ROUND(I11,2)</formula1>
    </dataValidation>
  </dataValidations>
  <hyperlinks>
    <hyperlink ref="O4" location="'Rek. obj.'!A1" display="*späť na Rek. obj." xr:uid="{416C6D15-08CC-4D9F-B35E-EFC173EE844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9A854-27BC-4E12-8C54-1FC60BA068CC}">
  <sheetPr>
    <tabColor theme="6" tint="-0.249977111117893"/>
    <pageSetUpPr fitToPage="1"/>
  </sheetPr>
  <dimension ref="B1:O28"/>
  <sheetViews>
    <sheetView showGridLines="0" zoomScaleNormal="100" workbookViewId="0">
      <pane ySplit="9" topLeftCell="A10" activePane="bottomLeft" state="frozen"/>
      <selection activeCell="R43" sqref="R43"/>
      <selection pane="bottomLeft" activeCell="O4" sqref="O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27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>
        <v>1</v>
      </c>
      <c r="D12" s="8" t="s">
        <v>19</v>
      </c>
      <c r="E12" s="9" t="s">
        <v>267</v>
      </c>
      <c r="F12" s="10" t="s">
        <v>268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>
        <v>2</v>
      </c>
      <c r="D13" s="8" t="s">
        <v>19</v>
      </c>
      <c r="E13" s="9" t="s">
        <v>269</v>
      </c>
      <c r="F13" s="10" t="s">
        <v>270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>
        <v>3</v>
      </c>
      <c r="D14" s="8" t="s">
        <v>19</v>
      </c>
      <c r="E14" s="9" t="s">
        <v>271</v>
      </c>
      <c r="F14" s="10" t="s">
        <v>272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>
        <v>4</v>
      </c>
      <c r="D15" s="8" t="s">
        <v>19</v>
      </c>
      <c r="E15" s="9" t="s">
        <v>273</v>
      </c>
      <c r="F15" s="10" t="s">
        <v>274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>
        <v>5</v>
      </c>
      <c r="D16" s="8" t="s">
        <v>19</v>
      </c>
      <c r="E16" s="9" t="s">
        <v>275</v>
      </c>
      <c r="F16" s="10" t="s">
        <v>232</v>
      </c>
      <c r="G16" s="11" t="s">
        <v>218</v>
      </c>
      <c r="H16" s="12">
        <v>1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>
        <v>6</v>
      </c>
      <c r="D17" s="8" t="s">
        <v>19</v>
      </c>
      <c r="E17" s="9" t="s">
        <v>276</v>
      </c>
      <c r="F17" s="10" t="s">
        <v>277</v>
      </c>
      <c r="G17" s="11" t="s">
        <v>218</v>
      </c>
      <c r="H17" s="12">
        <v>1</v>
      </c>
      <c r="I17" s="32"/>
      <c r="J17" s="33">
        <f t="shared" ref="J17:J23" si="1">ROUND(I17*H17,2)</f>
        <v>0</v>
      </c>
      <c r="K17" s="13"/>
      <c r="L17" s="19"/>
    </row>
    <row r="18" spans="2:12" s="1" customFormat="1" ht="11.4" x14ac:dyDescent="0.2">
      <c r="B18" s="17"/>
      <c r="C18" s="8">
        <v>7</v>
      </c>
      <c r="D18" s="67" t="s">
        <v>19</v>
      </c>
      <c r="E18" s="68" t="s">
        <v>995</v>
      </c>
      <c r="F18" s="69" t="s">
        <v>996</v>
      </c>
      <c r="G18" s="70" t="s">
        <v>218</v>
      </c>
      <c r="H18" s="71">
        <v>2</v>
      </c>
      <c r="I18" s="32"/>
      <c r="J18" s="33">
        <f>ROUND(I18*H18,2)</f>
        <v>0</v>
      </c>
      <c r="K18" s="13"/>
      <c r="L18" s="19"/>
    </row>
    <row r="19" spans="2:12" s="1" customFormat="1" ht="11.4" x14ac:dyDescent="0.2">
      <c r="B19" s="17"/>
      <c r="C19" s="8">
        <v>8</v>
      </c>
      <c r="D19" s="67" t="s">
        <v>19</v>
      </c>
      <c r="E19" s="68" t="s">
        <v>278</v>
      </c>
      <c r="F19" s="69" t="s">
        <v>279</v>
      </c>
      <c r="G19" s="70" t="s">
        <v>218</v>
      </c>
      <c r="H19" s="71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>
        <v>9</v>
      </c>
      <c r="D20" s="8" t="s">
        <v>19</v>
      </c>
      <c r="E20" s="9" t="s">
        <v>280</v>
      </c>
      <c r="F20" s="10" t="s">
        <v>237</v>
      </c>
      <c r="G20" s="11" t="s">
        <v>218</v>
      </c>
      <c r="H20" s="12">
        <v>9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225</v>
      </c>
      <c r="F21" s="25" t="s">
        <v>238</v>
      </c>
      <c r="I21" s="60"/>
      <c r="J21" s="26"/>
      <c r="K21" s="60"/>
      <c r="L21" s="48"/>
    </row>
    <row r="22" spans="2:12" s="1" customFormat="1" ht="11.4" x14ac:dyDescent="0.2">
      <c r="B22" s="17"/>
      <c r="C22" s="8">
        <v>10</v>
      </c>
      <c r="D22" s="8" t="s">
        <v>19</v>
      </c>
      <c r="E22" s="9" t="s">
        <v>281</v>
      </c>
      <c r="F22" s="10" t="s">
        <v>242</v>
      </c>
      <c r="G22" s="11" t="s">
        <v>206</v>
      </c>
      <c r="H22" s="12">
        <v>15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>
        <v>11</v>
      </c>
      <c r="D23" s="8" t="s">
        <v>19</v>
      </c>
      <c r="E23" s="9" t="s">
        <v>262</v>
      </c>
      <c r="F23" s="10" t="s">
        <v>241</v>
      </c>
      <c r="G23" s="11" t="s">
        <v>206</v>
      </c>
      <c r="H23" s="12">
        <v>65</v>
      </c>
      <c r="I23" s="32"/>
      <c r="J23" s="33">
        <f t="shared" si="1"/>
        <v>0</v>
      </c>
      <c r="K23" s="13"/>
      <c r="L23" s="19"/>
    </row>
    <row r="24" spans="2:12" s="1" customFormat="1" ht="22.95" customHeight="1" x14ac:dyDescent="0.3">
      <c r="B24" s="17"/>
      <c r="C24" s="21" t="s">
        <v>6</v>
      </c>
      <c r="J24" s="34">
        <f>SUM(J12:J23)</f>
        <v>0</v>
      </c>
      <c r="L24" s="19"/>
    </row>
    <row r="25" spans="2:12" s="1" customFormat="1" ht="6.9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zPzgO3clWAbO/LApPRwVNWzQqSs5FR4iP5HaJNH+L16r0Y+7fnMyy1o4qPaAkKrL+9Ckh7CvhbD3ynVXE6BF9Q==" saltValue="Ye81WuqQ9KJo1JCnM9L1b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24" xr:uid="{B9336E1F-409E-4B4F-8962-7D27DB083E6B}">
      <formula1>ROUND(I11,2)</formula1>
    </dataValidation>
  </dataValidations>
  <hyperlinks>
    <hyperlink ref="O4" location="'Rek. obj.'!A1" display="*späť na Rek. obj." xr:uid="{2CAF1662-6708-4813-BC66-8BFA8921A70E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B85D-2FE9-4E70-ACDB-FBCF3C350228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28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275</v>
      </c>
      <c r="F12" s="10" t="s">
        <v>232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280</v>
      </c>
      <c r="F13" s="10" t="s">
        <v>237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309</v>
      </c>
      <c r="F14" s="10" t="s">
        <v>236</v>
      </c>
      <c r="G14" s="11" t="s">
        <v>206</v>
      </c>
      <c r="H14" s="12">
        <v>25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968</v>
      </c>
      <c r="F15" s="10" t="s">
        <v>235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969</v>
      </c>
      <c r="F16" s="10" t="s">
        <v>234</v>
      </c>
      <c r="G16" s="11" t="s">
        <v>218</v>
      </c>
      <c r="H16" s="12">
        <v>7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970</v>
      </c>
      <c r="F17" s="10" t="s">
        <v>233</v>
      </c>
      <c r="G17" s="11" t="s">
        <v>218</v>
      </c>
      <c r="H17" s="12">
        <v>1</v>
      </c>
      <c r="I17" s="32"/>
      <c r="J17" s="33">
        <f t="shared" ref="J17:J22" si="1">ROUND(I17*H17,2)</f>
        <v>0</v>
      </c>
      <c r="K17" s="13"/>
      <c r="L17" s="19"/>
    </row>
    <row r="18" spans="2:12" s="23" customFormat="1" ht="15" x14ac:dyDescent="0.25">
      <c r="B18" s="22"/>
      <c r="D18" s="24" t="s">
        <v>17</v>
      </c>
      <c r="E18" s="25" t="s">
        <v>225</v>
      </c>
      <c r="F18" s="25" t="s">
        <v>238</v>
      </c>
      <c r="I18" s="60"/>
      <c r="J18" s="26"/>
      <c r="K18" s="60"/>
      <c r="L18" s="48"/>
    </row>
    <row r="19" spans="2:12" s="1" customFormat="1" ht="11.4" x14ac:dyDescent="0.2">
      <c r="B19" s="17"/>
      <c r="C19" s="8">
        <v>7</v>
      </c>
      <c r="D19" s="8" t="s">
        <v>19</v>
      </c>
      <c r="E19" s="9" t="s">
        <v>281</v>
      </c>
      <c r="F19" s="10" t="s">
        <v>242</v>
      </c>
      <c r="G19" s="11" t="s">
        <v>206</v>
      </c>
      <c r="H19" s="12">
        <v>9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>
        <v>8</v>
      </c>
      <c r="D20" s="8" t="s">
        <v>19</v>
      </c>
      <c r="E20" s="9" t="s">
        <v>262</v>
      </c>
      <c r="F20" s="10" t="s">
        <v>241</v>
      </c>
      <c r="G20" s="11" t="s">
        <v>206</v>
      </c>
      <c r="H20" s="12">
        <v>10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>
        <v>9</v>
      </c>
      <c r="D21" s="8" t="s">
        <v>19</v>
      </c>
      <c r="E21" s="9" t="s">
        <v>312</v>
      </c>
      <c r="F21" s="10" t="s">
        <v>240</v>
      </c>
      <c r="G21" s="11" t="s">
        <v>218</v>
      </c>
      <c r="H21" s="12">
        <v>7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>
        <v>10</v>
      </c>
      <c r="D22" s="8" t="s">
        <v>19</v>
      </c>
      <c r="E22" s="9" t="s">
        <v>971</v>
      </c>
      <c r="F22" s="10" t="s">
        <v>239</v>
      </c>
      <c r="G22" s="11" t="s">
        <v>206</v>
      </c>
      <c r="H22" s="12">
        <v>230</v>
      </c>
      <c r="I22" s="32"/>
      <c r="J22" s="33">
        <f t="shared" si="1"/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D7jVfDtspibJTzEoxESzLay5bSTlqt3PA4WoC7d0gRj36YomuI/oTQsJ3GMnnrxxJA2CM/9P7vcHCCC4GYvb8Q==" saltValue="whX7tJrlUDEuGJLZXgzE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B1523F4C-B3A3-4E1C-A465-A48574F6107B}">
      <formula1>ROUND(I11,2)</formula1>
    </dataValidation>
  </dataValidations>
  <hyperlinks>
    <hyperlink ref="O4" location="'Rek. obj.'!A1" display="*späť na Rek. obj." xr:uid="{924B88A2-B53B-4EF3-808B-6D228744EB06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E9A2-2156-407B-B6A6-80BCAC4A255A}">
  <sheetPr>
    <tabColor theme="6" tint="-0.249977111117893"/>
    <pageSetUpPr fitToPage="1"/>
  </sheetPr>
  <dimension ref="B1:O2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29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256</v>
      </c>
      <c r="F12" s="10" t="s">
        <v>257</v>
      </c>
      <c r="G12" s="11" t="s">
        <v>206</v>
      </c>
      <c r="H12" s="12">
        <v>1730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258</v>
      </c>
      <c r="F13" s="10" t="s">
        <v>259</v>
      </c>
      <c r="G13" s="11" t="s">
        <v>218</v>
      </c>
      <c r="H13" s="12">
        <v>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260</v>
      </c>
      <c r="F14" s="10" t="s">
        <v>261</v>
      </c>
      <c r="G14" s="11" t="s">
        <v>218</v>
      </c>
      <c r="H14" s="12">
        <v>53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262</v>
      </c>
      <c r="F15" s="10" t="s">
        <v>241</v>
      </c>
      <c r="G15" s="11" t="s">
        <v>206</v>
      </c>
      <c r="H15" s="12">
        <v>700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263</v>
      </c>
      <c r="F16" s="10" t="s">
        <v>264</v>
      </c>
      <c r="G16" s="11" t="s">
        <v>218</v>
      </c>
      <c r="H16" s="12">
        <v>106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265</v>
      </c>
      <c r="F17" s="10" t="s">
        <v>266</v>
      </c>
      <c r="G17" s="11" t="s">
        <v>218</v>
      </c>
      <c r="H17" s="12">
        <v>1</v>
      </c>
      <c r="I17" s="32"/>
      <c r="J17" s="33">
        <f t="shared" ref="J17" si="1">ROUND(I17*H17,2)</f>
        <v>0</v>
      </c>
      <c r="K17" s="13"/>
      <c r="L17" s="19"/>
    </row>
    <row r="18" spans="2:12" s="1" customFormat="1" ht="22.95" customHeight="1" x14ac:dyDescent="0.3">
      <c r="B18" s="17"/>
      <c r="C18" s="21" t="s">
        <v>6</v>
      </c>
      <c r="J18" s="34">
        <f>SUM(J12:J17)</f>
        <v>0</v>
      </c>
      <c r="L18" s="19"/>
    </row>
    <row r="19" spans="2:12" s="1" customFormat="1" ht="6.9" customHeight="1" x14ac:dyDescent="0.2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1"/>
    </row>
    <row r="21" spans="2:12" x14ac:dyDescent="0.2">
      <c r="J21" s="49"/>
    </row>
    <row r="22" spans="2:12" x14ac:dyDescent="0.2">
      <c r="H22" s="50"/>
    </row>
  </sheetData>
  <sheetProtection algorithmName="SHA-512" hashValue="xTLYnxSjzeUyE/rkMn31vk26cHKvqkb5XQYTYL9d+7fuGoGL6F4lc6/RNZoGnlRxHvE2DCzF2pS2w8wd1MjO0w==" saltValue="FXOd65jTSIqnJvNta5CTt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8" xr:uid="{C13521E2-5EB6-40F9-B024-C3B8A34A5765}">
      <formula1>ROUND(I11,2)</formula1>
    </dataValidation>
  </dataValidations>
  <hyperlinks>
    <hyperlink ref="O4" location="'Rek. obj.'!A1" display="*späť na Rek. obj." xr:uid="{99492FB2-7554-4A3E-802C-9C32DCE26E6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0431-8626-45C5-B73C-81CA5AD7BDDE}">
  <sheetPr>
    <tabColor theme="6" tint="-0.249977111117893"/>
    <pageSetUpPr fitToPage="1"/>
  </sheetPr>
  <dimension ref="B1:O8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30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1030</v>
      </c>
      <c r="F11" s="25" t="s">
        <v>1031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1032</v>
      </c>
      <c r="F12" s="10" t="s">
        <v>1033</v>
      </c>
      <c r="G12" s="11" t="s">
        <v>151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1034</v>
      </c>
      <c r="F13" s="10" t="s">
        <v>1035</v>
      </c>
      <c r="G13" s="11" t="s">
        <v>206</v>
      </c>
      <c r="H13" s="12">
        <v>395</v>
      </c>
      <c r="I13" s="32"/>
      <c r="J13" s="33">
        <f t="shared" si="0"/>
        <v>0</v>
      </c>
      <c r="K13" s="13"/>
      <c r="L13" s="19"/>
    </row>
    <row r="14" spans="2:15" s="1" customFormat="1" ht="34.200000000000003" x14ac:dyDescent="0.2">
      <c r="B14" s="17"/>
      <c r="C14" s="53" t="s">
        <v>94</v>
      </c>
      <c r="D14" s="53" t="s">
        <v>22</v>
      </c>
      <c r="E14" s="54" t="s">
        <v>1036</v>
      </c>
      <c r="F14" s="55" t="s">
        <v>1037</v>
      </c>
      <c r="G14" s="56" t="s">
        <v>206</v>
      </c>
      <c r="H14" s="57">
        <v>395</v>
      </c>
      <c r="I14" s="32"/>
      <c r="J14" s="33">
        <f t="shared" si="0"/>
        <v>0</v>
      </c>
      <c r="K14" s="13"/>
      <c r="L14" s="19"/>
    </row>
    <row r="15" spans="2:15" s="1" customFormat="1" ht="34.200000000000003" x14ac:dyDescent="0.2">
      <c r="B15" s="17"/>
      <c r="C15" s="53" t="s">
        <v>97</v>
      </c>
      <c r="D15" s="53" t="s">
        <v>22</v>
      </c>
      <c r="E15" s="54" t="s">
        <v>1038</v>
      </c>
      <c r="F15" s="55" t="s">
        <v>1039</v>
      </c>
      <c r="G15" s="56" t="s">
        <v>206</v>
      </c>
      <c r="H15" s="57">
        <v>200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1040</v>
      </c>
      <c r="F16" s="10" t="s">
        <v>1041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1042</v>
      </c>
      <c r="F17" s="10" t="s">
        <v>1043</v>
      </c>
      <c r="G17" s="11" t="s">
        <v>151</v>
      </c>
      <c r="H17" s="12">
        <v>4</v>
      </c>
      <c r="I17" s="32"/>
      <c r="J17" s="33">
        <f t="shared" ref="J17:J34" si="1">ROUND(I17*H17,2)</f>
        <v>0</v>
      </c>
      <c r="K17" s="13"/>
      <c r="L17" s="19"/>
    </row>
    <row r="18" spans="2:12" s="1" customFormat="1" ht="11.4" x14ac:dyDescent="0.2">
      <c r="B18" s="17"/>
      <c r="C18" s="53" t="s">
        <v>107</v>
      </c>
      <c r="D18" s="53" t="s">
        <v>22</v>
      </c>
      <c r="E18" s="54" t="s">
        <v>1044</v>
      </c>
      <c r="F18" s="55" t="s">
        <v>1045</v>
      </c>
      <c r="G18" s="56" t="s">
        <v>151</v>
      </c>
      <c r="H18" s="57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53" t="s">
        <v>110</v>
      </c>
      <c r="D19" s="53" t="s">
        <v>22</v>
      </c>
      <c r="E19" s="54" t="s">
        <v>1046</v>
      </c>
      <c r="F19" s="55" t="s">
        <v>1047</v>
      </c>
      <c r="G19" s="56" t="s">
        <v>151</v>
      </c>
      <c r="H19" s="57">
        <v>4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1048</v>
      </c>
      <c r="F20" s="10" t="s">
        <v>1049</v>
      </c>
      <c r="G20" s="11" t="s">
        <v>151</v>
      </c>
      <c r="H20" s="12">
        <v>4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1050</v>
      </c>
      <c r="F21" s="10" t="s">
        <v>1051</v>
      </c>
      <c r="G21" s="11" t="s">
        <v>151</v>
      </c>
      <c r="H21" s="12">
        <v>120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1052</v>
      </c>
      <c r="F22" s="10" t="s">
        <v>1053</v>
      </c>
      <c r="G22" s="11" t="s">
        <v>151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22.8" x14ac:dyDescent="0.2">
      <c r="B23" s="17"/>
      <c r="C23" s="53" t="s">
        <v>123</v>
      </c>
      <c r="D23" s="53" t="s">
        <v>22</v>
      </c>
      <c r="E23" s="54" t="s">
        <v>1054</v>
      </c>
      <c r="F23" s="55" t="s">
        <v>1055</v>
      </c>
      <c r="G23" s="56" t="s">
        <v>151</v>
      </c>
      <c r="H23" s="57">
        <v>2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1056</v>
      </c>
      <c r="F24" s="10" t="s">
        <v>1057</v>
      </c>
      <c r="G24" s="11" t="s">
        <v>151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22.8" x14ac:dyDescent="0.2">
      <c r="B25" s="17"/>
      <c r="C25" s="53" t="s">
        <v>129</v>
      </c>
      <c r="D25" s="53" t="s">
        <v>22</v>
      </c>
      <c r="E25" s="54" t="s">
        <v>1058</v>
      </c>
      <c r="F25" s="55" t="s">
        <v>1059</v>
      </c>
      <c r="G25" s="56" t="s">
        <v>151</v>
      </c>
      <c r="H25" s="57">
        <v>2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1060</v>
      </c>
      <c r="F26" s="10" t="s">
        <v>1061</v>
      </c>
      <c r="G26" s="11" t="s">
        <v>151</v>
      </c>
      <c r="H26" s="12">
        <v>2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1062</v>
      </c>
      <c r="F27" s="10" t="s">
        <v>1063</v>
      </c>
      <c r="G27" s="11" t="s">
        <v>151</v>
      </c>
      <c r="H27" s="12">
        <v>2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8" t="s">
        <v>138</v>
      </c>
      <c r="D28" s="8" t="s">
        <v>19</v>
      </c>
      <c r="E28" s="9" t="s">
        <v>1064</v>
      </c>
      <c r="F28" s="10" t="s">
        <v>1065</v>
      </c>
      <c r="G28" s="11" t="s">
        <v>1066</v>
      </c>
      <c r="H28" s="12">
        <v>60</v>
      </c>
      <c r="I28" s="32"/>
      <c r="J28" s="33">
        <f t="shared" si="1"/>
        <v>0</v>
      </c>
      <c r="K28" s="13"/>
      <c r="L28" s="19"/>
    </row>
    <row r="29" spans="2:12" s="1" customFormat="1" ht="34.200000000000003" x14ac:dyDescent="0.2">
      <c r="B29" s="17"/>
      <c r="C29" s="8" t="s">
        <v>141</v>
      </c>
      <c r="D29" s="8" t="s">
        <v>19</v>
      </c>
      <c r="E29" s="9" t="s">
        <v>1067</v>
      </c>
      <c r="F29" s="10" t="s">
        <v>1068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22.8" x14ac:dyDescent="0.2">
      <c r="B30" s="17"/>
      <c r="C30" s="8" t="s">
        <v>144</v>
      </c>
      <c r="D30" s="8" t="s">
        <v>19</v>
      </c>
      <c r="E30" s="9" t="s">
        <v>1069</v>
      </c>
      <c r="F30" s="10" t="s">
        <v>1070</v>
      </c>
      <c r="G30" s="11" t="s">
        <v>151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148</v>
      </c>
      <c r="D31" s="8" t="s">
        <v>19</v>
      </c>
      <c r="E31" s="9" t="s">
        <v>1071</v>
      </c>
      <c r="F31" s="10" t="s">
        <v>1072</v>
      </c>
      <c r="G31" s="11" t="s">
        <v>151</v>
      </c>
      <c r="H31" s="12">
        <v>120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53" t="s">
        <v>153</v>
      </c>
      <c r="D32" s="53" t="s">
        <v>22</v>
      </c>
      <c r="E32" s="54" t="s">
        <v>1073</v>
      </c>
      <c r="F32" s="55" t="s">
        <v>1074</v>
      </c>
      <c r="G32" s="56" t="s">
        <v>151</v>
      </c>
      <c r="H32" s="57">
        <v>120</v>
      </c>
      <c r="I32" s="32"/>
      <c r="J32" s="33">
        <f t="shared" si="1"/>
        <v>0</v>
      </c>
      <c r="K32" s="13"/>
      <c r="L32" s="19"/>
    </row>
    <row r="33" spans="2:12" s="23" customFormat="1" ht="11.4" x14ac:dyDescent="0.2">
      <c r="B33" s="22"/>
      <c r="C33" s="8" t="s">
        <v>156</v>
      </c>
      <c r="D33" s="8" t="s">
        <v>19</v>
      </c>
      <c r="E33" s="9" t="s">
        <v>1075</v>
      </c>
      <c r="F33" s="10" t="s">
        <v>1076</v>
      </c>
      <c r="G33" s="11" t="s">
        <v>206</v>
      </c>
      <c r="H33" s="12">
        <v>6</v>
      </c>
      <c r="I33" s="32"/>
      <c r="J33" s="33">
        <f t="shared" si="1"/>
        <v>0</v>
      </c>
      <c r="K33" s="13"/>
      <c r="L33" s="48"/>
    </row>
    <row r="34" spans="2:12" s="1" customFormat="1" ht="34.200000000000003" x14ac:dyDescent="0.2">
      <c r="B34" s="17"/>
      <c r="C34" s="53" t="s">
        <v>160</v>
      </c>
      <c r="D34" s="53" t="s">
        <v>22</v>
      </c>
      <c r="E34" s="54" t="s">
        <v>1077</v>
      </c>
      <c r="F34" s="55" t="s">
        <v>1078</v>
      </c>
      <c r="G34" s="56" t="s">
        <v>206</v>
      </c>
      <c r="H34" s="57">
        <v>6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163</v>
      </c>
      <c r="D35" s="8" t="s">
        <v>19</v>
      </c>
      <c r="E35" s="9" t="s">
        <v>1079</v>
      </c>
      <c r="F35" s="10" t="s">
        <v>1080</v>
      </c>
      <c r="G35" s="11" t="s">
        <v>151</v>
      </c>
      <c r="H35" s="12">
        <v>2</v>
      </c>
      <c r="I35" s="32"/>
      <c r="J35" s="33">
        <f>ROUND(I35*H35,2)</f>
        <v>0</v>
      </c>
      <c r="K35" s="13"/>
      <c r="L35" s="19"/>
    </row>
    <row r="36" spans="2:12" s="1" customFormat="1" ht="11.4" x14ac:dyDescent="0.2">
      <c r="B36" s="17"/>
      <c r="C36" s="53" t="s">
        <v>166</v>
      </c>
      <c r="D36" s="53" t="s">
        <v>22</v>
      </c>
      <c r="E36" s="54" t="s">
        <v>1081</v>
      </c>
      <c r="F36" s="55" t="s">
        <v>1082</v>
      </c>
      <c r="G36" s="56" t="s">
        <v>151</v>
      </c>
      <c r="H36" s="57">
        <v>2</v>
      </c>
      <c r="I36" s="32"/>
      <c r="J36" s="33">
        <f t="shared" ref="J36:J53" si="2">ROUND(I36*H36,2)</f>
        <v>0</v>
      </c>
      <c r="K36" s="13"/>
      <c r="L36" s="19"/>
    </row>
    <row r="37" spans="2:12" s="1" customFormat="1" ht="11.4" x14ac:dyDescent="0.2">
      <c r="B37" s="17"/>
      <c r="C37" s="8" t="s">
        <v>169</v>
      </c>
      <c r="D37" s="8" t="s">
        <v>19</v>
      </c>
      <c r="E37" s="9" t="s">
        <v>1083</v>
      </c>
      <c r="F37" s="10" t="s">
        <v>1084</v>
      </c>
      <c r="G37" s="11" t="s">
        <v>206</v>
      </c>
      <c r="H37" s="12">
        <v>6</v>
      </c>
      <c r="I37" s="32"/>
      <c r="J37" s="33">
        <f t="shared" si="2"/>
        <v>0</v>
      </c>
      <c r="K37" s="13"/>
      <c r="L37" s="19"/>
    </row>
    <row r="38" spans="2:12" s="1" customFormat="1" ht="11.4" x14ac:dyDescent="0.2">
      <c r="B38" s="17"/>
      <c r="C38" s="8" t="s">
        <v>174</v>
      </c>
      <c r="D38" s="8" t="s">
        <v>19</v>
      </c>
      <c r="E38" s="9" t="s">
        <v>1085</v>
      </c>
      <c r="F38" s="10" t="s">
        <v>1086</v>
      </c>
      <c r="G38" s="11" t="s">
        <v>206</v>
      </c>
      <c r="H38" s="12">
        <v>6</v>
      </c>
      <c r="I38" s="32"/>
      <c r="J38" s="33">
        <f t="shared" si="2"/>
        <v>0</v>
      </c>
      <c r="K38" s="13"/>
      <c r="L38" s="19"/>
    </row>
    <row r="39" spans="2:12" s="1" customFormat="1" ht="11.4" x14ac:dyDescent="0.2">
      <c r="B39" s="17"/>
      <c r="C39" s="8" t="s">
        <v>181</v>
      </c>
      <c r="D39" s="8" t="s">
        <v>19</v>
      </c>
      <c r="E39" s="9" t="s">
        <v>1087</v>
      </c>
      <c r="F39" s="10" t="s">
        <v>1088</v>
      </c>
      <c r="G39" s="11" t="s">
        <v>925</v>
      </c>
      <c r="H39" s="12">
        <v>2</v>
      </c>
      <c r="I39" s="32"/>
      <c r="J39" s="33">
        <f t="shared" si="2"/>
        <v>0</v>
      </c>
      <c r="K39" s="13"/>
      <c r="L39" s="19"/>
    </row>
    <row r="40" spans="2:12" s="1" customFormat="1" ht="11.4" x14ac:dyDescent="0.2">
      <c r="B40" s="17"/>
      <c r="C40" s="8" t="s">
        <v>184</v>
      </c>
      <c r="D40" s="8" t="s">
        <v>19</v>
      </c>
      <c r="E40" s="9" t="s">
        <v>1089</v>
      </c>
      <c r="F40" s="10" t="s">
        <v>1090</v>
      </c>
      <c r="G40" s="11" t="s">
        <v>1091</v>
      </c>
      <c r="H40" s="12">
        <v>6.0000000000000001E-3</v>
      </c>
      <c r="I40" s="32"/>
      <c r="J40" s="33">
        <f t="shared" si="2"/>
        <v>0</v>
      </c>
      <c r="K40" s="13"/>
      <c r="L40" s="19"/>
    </row>
    <row r="41" spans="2:12" s="1" customFormat="1" ht="11.4" x14ac:dyDescent="0.2">
      <c r="B41" s="17"/>
      <c r="C41" s="8" t="s">
        <v>187</v>
      </c>
      <c r="D41" s="8" t="s">
        <v>19</v>
      </c>
      <c r="E41" s="9" t="s">
        <v>1092</v>
      </c>
      <c r="F41" s="10" t="s">
        <v>1093</v>
      </c>
      <c r="G41" s="11" t="s">
        <v>1091</v>
      </c>
      <c r="H41" s="12">
        <v>6.0000000000000001E-3</v>
      </c>
      <c r="I41" s="32"/>
      <c r="J41" s="33">
        <f t="shared" si="2"/>
        <v>0</v>
      </c>
      <c r="K41" s="13"/>
      <c r="L41" s="19"/>
    </row>
    <row r="42" spans="2:12" s="1" customFormat="1" ht="11.4" x14ac:dyDescent="0.2">
      <c r="B42" s="17"/>
      <c r="C42" s="8" t="s">
        <v>190</v>
      </c>
      <c r="D42" s="8" t="s">
        <v>19</v>
      </c>
      <c r="E42" s="9" t="s">
        <v>1094</v>
      </c>
      <c r="F42" s="10" t="s">
        <v>1095</v>
      </c>
      <c r="G42" s="11" t="s">
        <v>206</v>
      </c>
      <c r="H42" s="12">
        <v>150</v>
      </c>
      <c r="I42" s="32"/>
      <c r="J42" s="33">
        <f t="shared" si="2"/>
        <v>0</v>
      </c>
      <c r="K42" s="13"/>
      <c r="L42" s="19"/>
    </row>
    <row r="43" spans="2:12" s="1" customFormat="1" ht="22.8" x14ac:dyDescent="0.2">
      <c r="B43" s="17"/>
      <c r="C43" s="53" t="s">
        <v>193</v>
      </c>
      <c r="D43" s="53" t="s">
        <v>22</v>
      </c>
      <c r="E43" s="54" t="s">
        <v>1096</v>
      </c>
      <c r="F43" s="55" t="s">
        <v>1097</v>
      </c>
      <c r="G43" s="56" t="s">
        <v>206</v>
      </c>
      <c r="H43" s="57">
        <v>150</v>
      </c>
      <c r="I43" s="32"/>
      <c r="J43" s="33">
        <f t="shared" si="2"/>
        <v>0</v>
      </c>
      <c r="K43" s="13"/>
      <c r="L43" s="19"/>
    </row>
    <row r="44" spans="2:12" s="1" customFormat="1" ht="11.4" x14ac:dyDescent="0.2">
      <c r="B44" s="17"/>
      <c r="C44" s="8" t="s">
        <v>199</v>
      </c>
      <c r="D44" s="8" t="s">
        <v>19</v>
      </c>
      <c r="E44" s="9" t="s">
        <v>1098</v>
      </c>
      <c r="F44" s="10" t="s">
        <v>1099</v>
      </c>
      <c r="G44" s="11" t="s">
        <v>1100</v>
      </c>
      <c r="H44" s="12">
        <v>100</v>
      </c>
      <c r="I44" s="32"/>
      <c r="J44" s="33">
        <f t="shared" si="2"/>
        <v>0</v>
      </c>
      <c r="K44" s="13"/>
      <c r="L44" s="19"/>
    </row>
    <row r="45" spans="2:12" s="1" customFormat="1" ht="11.4" x14ac:dyDescent="0.2">
      <c r="B45" s="17"/>
      <c r="C45" s="8" t="s">
        <v>203</v>
      </c>
      <c r="D45" s="8" t="s">
        <v>19</v>
      </c>
      <c r="E45" s="9" t="s">
        <v>1101</v>
      </c>
      <c r="F45" s="10" t="s">
        <v>1102</v>
      </c>
      <c r="G45" s="11" t="s">
        <v>1091</v>
      </c>
      <c r="H45" s="12">
        <v>0.15</v>
      </c>
      <c r="I45" s="32"/>
      <c r="J45" s="33">
        <f t="shared" si="2"/>
        <v>0</v>
      </c>
      <c r="K45" s="13"/>
      <c r="L45" s="19"/>
    </row>
    <row r="46" spans="2:12" s="1" customFormat="1" ht="22.8" x14ac:dyDescent="0.2">
      <c r="B46" s="17"/>
      <c r="C46" s="53" t="s">
        <v>207</v>
      </c>
      <c r="D46" s="53" t="s">
        <v>22</v>
      </c>
      <c r="E46" s="54" t="s">
        <v>1103</v>
      </c>
      <c r="F46" s="55" t="s">
        <v>1104</v>
      </c>
      <c r="G46" s="56" t="s">
        <v>151</v>
      </c>
      <c r="H46" s="57">
        <v>1</v>
      </c>
      <c r="I46" s="32"/>
      <c r="J46" s="33">
        <f t="shared" si="2"/>
        <v>0</v>
      </c>
      <c r="K46" s="13"/>
      <c r="L46" s="19"/>
    </row>
    <row r="47" spans="2:12" s="1" customFormat="1" ht="11.4" x14ac:dyDescent="0.2">
      <c r="B47" s="17"/>
      <c r="C47" s="8" t="s">
        <v>211</v>
      </c>
      <c r="D47" s="8" t="s">
        <v>19</v>
      </c>
      <c r="E47" s="9" t="s">
        <v>1105</v>
      </c>
      <c r="F47" s="10" t="s">
        <v>1106</v>
      </c>
      <c r="G47" s="11" t="s">
        <v>151</v>
      </c>
      <c r="H47" s="12">
        <v>1</v>
      </c>
      <c r="I47" s="32"/>
      <c r="J47" s="33">
        <f t="shared" si="2"/>
        <v>0</v>
      </c>
      <c r="K47" s="13"/>
      <c r="L47" s="19"/>
    </row>
    <row r="48" spans="2:12" s="1" customFormat="1" ht="11.4" x14ac:dyDescent="0.2">
      <c r="B48" s="17"/>
      <c r="C48" s="53" t="s">
        <v>428</v>
      </c>
      <c r="D48" s="53" t="s">
        <v>22</v>
      </c>
      <c r="E48" s="54" t="s">
        <v>1107</v>
      </c>
      <c r="F48" s="55" t="s">
        <v>1108</v>
      </c>
      <c r="G48" s="56" t="s">
        <v>151</v>
      </c>
      <c r="H48" s="57">
        <v>1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431</v>
      </c>
      <c r="D49" s="8" t="s">
        <v>19</v>
      </c>
      <c r="E49" s="9" t="s">
        <v>1109</v>
      </c>
      <c r="F49" s="10" t="s">
        <v>1110</v>
      </c>
      <c r="G49" s="11" t="s">
        <v>151</v>
      </c>
      <c r="H49" s="12">
        <v>2</v>
      </c>
      <c r="I49" s="32"/>
      <c r="J49" s="33">
        <f t="shared" si="2"/>
        <v>0</v>
      </c>
      <c r="K49" s="13"/>
      <c r="L49" s="19"/>
    </row>
    <row r="50" spans="2:12" s="1" customFormat="1" ht="11.4" x14ac:dyDescent="0.2">
      <c r="B50" s="17"/>
      <c r="C50" s="53" t="s">
        <v>433</v>
      </c>
      <c r="D50" s="53" t="s">
        <v>22</v>
      </c>
      <c r="E50" s="54" t="s">
        <v>1111</v>
      </c>
      <c r="F50" s="55" t="s">
        <v>1112</v>
      </c>
      <c r="G50" s="56" t="s">
        <v>1113</v>
      </c>
      <c r="H50" s="57">
        <v>2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436</v>
      </c>
      <c r="D51" s="8" t="s">
        <v>19</v>
      </c>
      <c r="E51" s="9" t="s">
        <v>1114</v>
      </c>
      <c r="F51" s="10" t="s">
        <v>1115</v>
      </c>
      <c r="G51" s="11" t="s">
        <v>151</v>
      </c>
      <c r="H51" s="12">
        <v>6</v>
      </c>
      <c r="I51" s="32"/>
      <c r="J51" s="33">
        <f t="shared" si="2"/>
        <v>0</v>
      </c>
      <c r="K51" s="13"/>
      <c r="L51" s="19"/>
    </row>
    <row r="52" spans="2:12" s="1" customFormat="1" ht="11.4" x14ac:dyDescent="0.2">
      <c r="B52" s="17"/>
      <c r="C52" s="53" t="s">
        <v>439</v>
      </c>
      <c r="D52" s="53" t="s">
        <v>22</v>
      </c>
      <c r="E52" s="54" t="s">
        <v>1116</v>
      </c>
      <c r="F52" s="55" t="s">
        <v>1117</v>
      </c>
      <c r="G52" s="56" t="s">
        <v>151</v>
      </c>
      <c r="H52" s="57">
        <v>6</v>
      </c>
      <c r="I52" s="32"/>
      <c r="J52" s="33">
        <f t="shared" si="2"/>
        <v>0</v>
      </c>
      <c r="K52" s="13"/>
      <c r="L52" s="19"/>
    </row>
    <row r="53" spans="2:12" s="1" customFormat="1" ht="11.4" x14ac:dyDescent="0.2">
      <c r="B53" s="17"/>
      <c r="C53" s="8" t="s">
        <v>442</v>
      </c>
      <c r="D53" s="8" t="s">
        <v>19</v>
      </c>
      <c r="E53" s="9" t="s">
        <v>1118</v>
      </c>
      <c r="F53" s="10" t="s">
        <v>1119</v>
      </c>
      <c r="G53" s="11" t="s">
        <v>151</v>
      </c>
      <c r="H53" s="12">
        <v>2</v>
      </c>
      <c r="I53" s="32"/>
      <c r="J53" s="33">
        <f t="shared" si="2"/>
        <v>0</v>
      </c>
      <c r="K53" s="13"/>
      <c r="L53" s="19"/>
    </row>
    <row r="54" spans="2:12" s="1" customFormat="1" ht="11.4" x14ac:dyDescent="0.2">
      <c r="B54" s="17"/>
      <c r="C54" s="53" t="s">
        <v>445</v>
      </c>
      <c r="D54" s="53" t="s">
        <v>22</v>
      </c>
      <c r="E54" s="54" t="s">
        <v>1120</v>
      </c>
      <c r="F54" s="55" t="s">
        <v>1121</v>
      </c>
      <c r="G54" s="56" t="s">
        <v>151</v>
      </c>
      <c r="H54" s="57">
        <v>2</v>
      </c>
      <c r="I54" s="32"/>
      <c r="J54" s="33">
        <f>ROUND(I54*H54,2)</f>
        <v>0</v>
      </c>
      <c r="K54" s="13"/>
      <c r="L54" s="19"/>
    </row>
    <row r="55" spans="2:12" s="1" customFormat="1" ht="11.4" x14ac:dyDescent="0.2">
      <c r="B55" s="17"/>
      <c r="C55" s="8" t="s">
        <v>448</v>
      </c>
      <c r="D55" s="8" t="s">
        <v>19</v>
      </c>
      <c r="E55" s="9" t="s">
        <v>1122</v>
      </c>
      <c r="F55" s="10" t="s">
        <v>1123</v>
      </c>
      <c r="G55" s="11" t="s">
        <v>151</v>
      </c>
      <c r="H55" s="12">
        <v>20</v>
      </c>
      <c r="I55" s="32"/>
      <c r="J55" s="33">
        <f t="shared" ref="J55:J72" si="3">ROUND(I55*H55,2)</f>
        <v>0</v>
      </c>
      <c r="K55" s="13"/>
      <c r="L55" s="19"/>
    </row>
    <row r="56" spans="2:12" s="1" customFormat="1" ht="11.4" x14ac:dyDescent="0.2">
      <c r="B56" s="17"/>
      <c r="C56" s="53" t="s">
        <v>451</v>
      </c>
      <c r="D56" s="53" t="s">
        <v>22</v>
      </c>
      <c r="E56" s="54" t="s">
        <v>1124</v>
      </c>
      <c r="F56" s="55" t="s">
        <v>1125</v>
      </c>
      <c r="G56" s="56" t="s">
        <v>151</v>
      </c>
      <c r="H56" s="57">
        <v>20</v>
      </c>
      <c r="I56" s="32"/>
      <c r="J56" s="33">
        <f t="shared" si="3"/>
        <v>0</v>
      </c>
      <c r="K56" s="13"/>
      <c r="L56" s="19"/>
    </row>
    <row r="57" spans="2:12" s="1" customFormat="1" ht="11.4" x14ac:dyDescent="0.2">
      <c r="B57" s="17"/>
      <c r="C57" s="8" t="s">
        <v>454</v>
      </c>
      <c r="D57" s="8" t="s">
        <v>19</v>
      </c>
      <c r="E57" s="9" t="s">
        <v>1126</v>
      </c>
      <c r="F57" s="10" t="s">
        <v>1127</v>
      </c>
      <c r="G57" s="11" t="s">
        <v>151</v>
      </c>
      <c r="H57" s="12">
        <v>20</v>
      </c>
      <c r="I57" s="32"/>
      <c r="J57" s="33">
        <f t="shared" si="3"/>
        <v>0</v>
      </c>
      <c r="K57" s="13"/>
      <c r="L57" s="19"/>
    </row>
    <row r="58" spans="2:12" s="1" customFormat="1" ht="11.4" x14ac:dyDescent="0.2">
      <c r="B58" s="17"/>
      <c r="C58" s="53" t="s">
        <v>565</v>
      </c>
      <c r="D58" s="53" t="s">
        <v>22</v>
      </c>
      <c r="E58" s="54" t="s">
        <v>1128</v>
      </c>
      <c r="F58" s="55" t="s">
        <v>1129</v>
      </c>
      <c r="G58" s="56" t="s">
        <v>151</v>
      </c>
      <c r="H58" s="57">
        <v>20</v>
      </c>
      <c r="I58" s="32"/>
      <c r="J58" s="33">
        <f t="shared" si="3"/>
        <v>0</v>
      </c>
      <c r="K58" s="13"/>
      <c r="L58" s="19"/>
    </row>
    <row r="59" spans="2:12" s="1" customFormat="1" ht="11.4" x14ac:dyDescent="0.2">
      <c r="B59" s="17"/>
      <c r="C59" s="53" t="s">
        <v>728</v>
      </c>
      <c r="D59" s="53" t="s">
        <v>22</v>
      </c>
      <c r="E59" s="54" t="s">
        <v>1130</v>
      </c>
      <c r="F59" s="55" t="s">
        <v>1131</v>
      </c>
      <c r="G59" s="56" t="s">
        <v>151</v>
      </c>
      <c r="H59" s="57">
        <v>200</v>
      </c>
      <c r="I59" s="32"/>
      <c r="J59" s="33">
        <f t="shared" si="3"/>
        <v>0</v>
      </c>
      <c r="K59" s="13"/>
      <c r="L59" s="19"/>
    </row>
    <row r="60" spans="2:12" s="1" customFormat="1" ht="11.4" x14ac:dyDescent="0.2">
      <c r="B60" s="17"/>
      <c r="C60" s="8" t="s">
        <v>731</v>
      </c>
      <c r="D60" s="8" t="s">
        <v>19</v>
      </c>
      <c r="E60" s="9" t="s">
        <v>1132</v>
      </c>
      <c r="F60" s="10" t="s">
        <v>1133</v>
      </c>
      <c r="G60" s="11" t="s">
        <v>151</v>
      </c>
      <c r="H60" s="12">
        <v>2</v>
      </c>
      <c r="I60" s="32"/>
      <c r="J60" s="33">
        <f t="shared" si="3"/>
        <v>0</v>
      </c>
      <c r="K60" s="13"/>
      <c r="L60" s="19"/>
    </row>
    <row r="61" spans="2:12" s="1" customFormat="1" ht="11.4" x14ac:dyDescent="0.2">
      <c r="B61" s="17"/>
      <c r="C61" s="53" t="s">
        <v>734</v>
      </c>
      <c r="D61" s="53" t="s">
        <v>22</v>
      </c>
      <c r="E61" s="54" t="s">
        <v>1134</v>
      </c>
      <c r="F61" s="55" t="s">
        <v>1135</v>
      </c>
      <c r="G61" s="56" t="s">
        <v>563</v>
      </c>
      <c r="H61" s="57">
        <v>8</v>
      </c>
      <c r="I61" s="32"/>
      <c r="J61" s="33">
        <f t="shared" si="3"/>
        <v>0</v>
      </c>
      <c r="K61" s="13"/>
      <c r="L61" s="19"/>
    </row>
    <row r="62" spans="2:12" s="23" customFormat="1" ht="25.95" customHeight="1" x14ac:dyDescent="0.25">
      <c r="B62" s="22"/>
      <c r="D62" s="24" t="s">
        <v>17</v>
      </c>
      <c r="E62" s="25" t="s">
        <v>22</v>
      </c>
      <c r="F62" s="25" t="s">
        <v>196</v>
      </c>
      <c r="I62" s="60"/>
      <c r="J62" s="26"/>
      <c r="K62" s="60"/>
      <c r="L62" s="48"/>
    </row>
    <row r="63" spans="2:12" s="23" customFormat="1" ht="25.95" customHeight="1" x14ac:dyDescent="0.25">
      <c r="B63" s="22"/>
      <c r="D63" s="24" t="s">
        <v>17</v>
      </c>
      <c r="E63" s="25" t="s">
        <v>197</v>
      </c>
      <c r="F63" s="25" t="s">
        <v>198</v>
      </c>
      <c r="I63" s="60"/>
      <c r="J63" s="26"/>
      <c r="K63" s="60"/>
      <c r="L63" s="48"/>
    </row>
    <row r="64" spans="2:12" s="1" customFormat="1" ht="11.4" x14ac:dyDescent="0.2">
      <c r="B64" s="17"/>
      <c r="C64" s="8" t="s">
        <v>737</v>
      </c>
      <c r="D64" s="8" t="s">
        <v>19</v>
      </c>
      <c r="E64" s="9" t="s">
        <v>1136</v>
      </c>
      <c r="F64" s="10" t="s">
        <v>1137</v>
      </c>
      <c r="G64" s="11" t="s">
        <v>206</v>
      </c>
      <c r="H64" s="12">
        <v>180</v>
      </c>
      <c r="I64" s="32"/>
      <c r="J64" s="33">
        <f t="shared" si="3"/>
        <v>0</v>
      </c>
      <c r="K64" s="13"/>
      <c r="L64" s="19"/>
    </row>
    <row r="65" spans="2:12" s="1" customFormat="1" ht="22.8" x14ac:dyDescent="0.2">
      <c r="B65" s="17"/>
      <c r="C65" s="53" t="s">
        <v>629</v>
      </c>
      <c r="D65" s="53" t="s">
        <v>22</v>
      </c>
      <c r="E65" s="54" t="s">
        <v>1138</v>
      </c>
      <c r="F65" s="55" t="s">
        <v>1139</v>
      </c>
      <c r="G65" s="56" t="s">
        <v>206</v>
      </c>
      <c r="H65" s="57">
        <v>180</v>
      </c>
      <c r="I65" s="32"/>
      <c r="J65" s="33">
        <f t="shared" si="3"/>
        <v>0</v>
      </c>
      <c r="K65" s="13"/>
      <c r="L65" s="19"/>
    </row>
    <row r="66" spans="2:12" s="1" customFormat="1" ht="11.4" x14ac:dyDescent="0.2">
      <c r="B66" s="17"/>
      <c r="C66" s="8" t="s">
        <v>742</v>
      </c>
      <c r="D66" s="8" t="s">
        <v>19</v>
      </c>
      <c r="E66" s="9" t="s">
        <v>1140</v>
      </c>
      <c r="F66" s="10" t="s">
        <v>1141</v>
      </c>
      <c r="G66" s="11" t="s">
        <v>206</v>
      </c>
      <c r="H66" s="12">
        <v>5</v>
      </c>
      <c r="I66" s="32"/>
      <c r="J66" s="33">
        <f t="shared" si="3"/>
        <v>0</v>
      </c>
      <c r="K66" s="13"/>
      <c r="L66" s="19"/>
    </row>
    <row r="67" spans="2:12" s="1" customFormat="1" ht="22.8" x14ac:dyDescent="0.2">
      <c r="B67" s="17"/>
      <c r="C67" s="53" t="s">
        <v>632</v>
      </c>
      <c r="D67" s="53" t="s">
        <v>22</v>
      </c>
      <c r="E67" s="54" t="s">
        <v>1142</v>
      </c>
      <c r="F67" s="55" t="s">
        <v>1143</v>
      </c>
      <c r="G67" s="56" t="s">
        <v>206</v>
      </c>
      <c r="H67" s="57">
        <v>5</v>
      </c>
      <c r="I67" s="32"/>
      <c r="J67" s="33">
        <f t="shared" si="3"/>
        <v>0</v>
      </c>
      <c r="K67" s="13"/>
      <c r="L67" s="19"/>
    </row>
    <row r="68" spans="2:12" s="23" customFormat="1" ht="25.95" customHeight="1" x14ac:dyDescent="0.25">
      <c r="B68" s="22"/>
      <c r="D68" s="24" t="s">
        <v>17</v>
      </c>
      <c r="E68" s="25" t="s">
        <v>1144</v>
      </c>
      <c r="F68" s="25" t="s">
        <v>1145</v>
      </c>
      <c r="I68" s="60"/>
      <c r="J68" s="26"/>
      <c r="K68" s="60"/>
      <c r="L68" s="48"/>
    </row>
    <row r="69" spans="2:12" s="1" customFormat="1" ht="11.4" x14ac:dyDescent="0.2">
      <c r="B69" s="17"/>
      <c r="C69" s="8" t="s">
        <v>747</v>
      </c>
      <c r="D69" s="8" t="s">
        <v>19</v>
      </c>
      <c r="E69" s="9" t="s">
        <v>1146</v>
      </c>
      <c r="F69" s="10" t="s">
        <v>1147</v>
      </c>
      <c r="G69" s="11" t="s">
        <v>206</v>
      </c>
      <c r="H69" s="12">
        <v>6</v>
      </c>
      <c r="I69" s="32"/>
      <c r="J69" s="33">
        <f t="shared" si="3"/>
        <v>0</v>
      </c>
      <c r="K69" s="13"/>
      <c r="L69" s="19"/>
    </row>
    <row r="70" spans="2:12" s="1" customFormat="1" ht="11.4" x14ac:dyDescent="0.2">
      <c r="B70" s="17"/>
      <c r="C70" s="8" t="s">
        <v>750</v>
      </c>
      <c r="D70" s="8" t="s">
        <v>19</v>
      </c>
      <c r="E70" s="9" t="s">
        <v>1148</v>
      </c>
      <c r="F70" s="10" t="s">
        <v>1149</v>
      </c>
      <c r="G70" s="11" t="s">
        <v>206</v>
      </c>
      <c r="H70" s="12">
        <v>6</v>
      </c>
      <c r="I70" s="32"/>
      <c r="J70" s="33">
        <f t="shared" si="3"/>
        <v>0</v>
      </c>
      <c r="K70" s="13"/>
      <c r="L70" s="19"/>
    </row>
    <row r="71" spans="2:12" s="1" customFormat="1" ht="22.8" x14ac:dyDescent="0.2">
      <c r="B71" s="17"/>
      <c r="C71" s="53" t="s">
        <v>753</v>
      </c>
      <c r="D71" s="53" t="s">
        <v>22</v>
      </c>
      <c r="E71" s="54" t="s">
        <v>1150</v>
      </c>
      <c r="F71" s="55" t="s">
        <v>1151</v>
      </c>
      <c r="G71" s="56" t="s">
        <v>20</v>
      </c>
      <c r="H71" s="57">
        <v>0.32</v>
      </c>
      <c r="I71" s="32"/>
      <c r="J71" s="33">
        <f t="shared" si="3"/>
        <v>0</v>
      </c>
      <c r="K71" s="13"/>
      <c r="L71" s="19"/>
    </row>
    <row r="72" spans="2:12" s="1" customFormat="1" ht="11.4" x14ac:dyDescent="0.2">
      <c r="B72" s="17"/>
      <c r="C72" s="8" t="s">
        <v>756</v>
      </c>
      <c r="D72" s="8" t="s">
        <v>19</v>
      </c>
      <c r="E72" s="9" t="s">
        <v>1152</v>
      </c>
      <c r="F72" s="10" t="s">
        <v>1153</v>
      </c>
      <c r="G72" s="11" t="s">
        <v>206</v>
      </c>
      <c r="H72" s="12">
        <v>6</v>
      </c>
      <c r="I72" s="32"/>
      <c r="J72" s="33">
        <f t="shared" si="3"/>
        <v>0</v>
      </c>
      <c r="K72" s="13"/>
      <c r="L72" s="19"/>
    </row>
    <row r="73" spans="2:12" s="1" customFormat="1" ht="11.4" x14ac:dyDescent="0.2">
      <c r="B73" s="17"/>
      <c r="C73" s="53" t="s">
        <v>759</v>
      </c>
      <c r="D73" s="53" t="s">
        <v>22</v>
      </c>
      <c r="E73" s="54" t="s">
        <v>1154</v>
      </c>
      <c r="F73" s="55" t="s">
        <v>1155</v>
      </c>
      <c r="G73" s="56" t="s">
        <v>206</v>
      </c>
      <c r="H73" s="57">
        <v>6</v>
      </c>
      <c r="I73" s="32"/>
      <c r="J73" s="33">
        <f>ROUND(I73*H73,2)</f>
        <v>0</v>
      </c>
      <c r="K73" s="13"/>
      <c r="L73" s="19"/>
    </row>
    <row r="74" spans="2:12" s="1" customFormat="1" ht="11.4" x14ac:dyDescent="0.2">
      <c r="B74" s="17"/>
      <c r="C74" s="8" t="s">
        <v>762</v>
      </c>
      <c r="D74" s="8" t="s">
        <v>19</v>
      </c>
      <c r="E74" s="9" t="s">
        <v>1156</v>
      </c>
      <c r="F74" s="10" t="s">
        <v>1157</v>
      </c>
      <c r="G74" s="11" t="s">
        <v>206</v>
      </c>
      <c r="H74" s="12">
        <v>6</v>
      </c>
      <c r="I74" s="32"/>
      <c r="J74" s="33">
        <f t="shared" ref="J74:J77" si="4">ROUND(I74*H74,2)</f>
        <v>0</v>
      </c>
      <c r="K74" s="13"/>
      <c r="L74" s="19"/>
    </row>
    <row r="75" spans="2:12" s="1" customFormat="1" ht="22.8" x14ac:dyDescent="0.2">
      <c r="B75" s="17"/>
      <c r="C75" s="53" t="s">
        <v>765</v>
      </c>
      <c r="D75" s="53" t="s">
        <v>22</v>
      </c>
      <c r="E75" s="54" t="s">
        <v>1158</v>
      </c>
      <c r="F75" s="55" t="s">
        <v>1159</v>
      </c>
      <c r="G75" s="56" t="s">
        <v>151</v>
      </c>
      <c r="H75" s="57">
        <v>6</v>
      </c>
      <c r="I75" s="32"/>
      <c r="J75" s="33">
        <f t="shared" si="4"/>
        <v>0</v>
      </c>
      <c r="K75" s="13"/>
      <c r="L75" s="19"/>
    </row>
    <row r="76" spans="2:12" s="1" customFormat="1" ht="22.8" x14ac:dyDescent="0.2">
      <c r="B76" s="17"/>
      <c r="C76" s="53" t="s">
        <v>768</v>
      </c>
      <c r="D76" s="53" t="s">
        <v>22</v>
      </c>
      <c r="E76" s="54" t="s">
        <v>1160</v>
      </c>
      <c r="F76" s="55" t="s">
        <v>1161</v>
      </c>
      <c r="G76" s="56" t="s">
        <v>151</v>
      </c>
      <c r="H76" s="57">
        <v>12</v>
      </c>
      <c r="I76" s="32"/>
      <c r="J76" s="33">
        <f t="shared" si="4"/>
        <v>0</v>
      </c>
      <c r="K76" s="13"/>
      <c r="L76" s="19"/>
    </row>
    <row r="77" spans="2:12" s="1" customFormat="1" ht="11.4" x14ac:dyDescent="0.2">
      <c r="B77" s="17"/>
      <c r="C77" s="8" t="s">
        <v>771</v>
      </c>
      <c r="D77" s="8" t="s">
        <v>19</v>
      </c>
      <c r="E77" s="9" t="s">
        <v>1162</v>
      </c>
      <c r="F77" s="10" t="s">
        <v>1163</v>
      </c>
      <c r="G77" s="11" t="s">
        <v>206</v>
      </c>
      <c r="H77" s="12">
        <v>6</v>
      </c>
      <c r="I77" s="32"/>
      <c r="J77" s="33">
        <f t="shared" si="4"/>
        <v>0</v>
      </c>
      <c r="K77" s="13"/>
      <c r="L77" s="19"/>
    </row>
    <row r="78" spans="2:12" s="1" customFormat="1" ht="22.95" customHeight="1" x14ac:dyDescent="0.3">
      <c r="B78" s="17"/>
      <c r="C78" s="21" t="s">
        <v>6</v>
      </c>
      <c r="J78" s="34">
        <f>SUM(J12:J77)</f>
        <v>0</v>
      </c>
      <c r="L78" s="19"/>
    </row>
    <row r="79" spans="2:12" s="1" customFormat="1" ht="6.9" customHeight="1" x14ac:dyDescent="0.2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1"/>
    </row>
    <row r="81" spans="8:10" x14ac:dyDescent="0.2">
      <c r="J81" s="49"/>
    </row>
    <row r="82" spans="8:10" x14ac:dyDescent="0.2">
      <c r="H82" s="50"/>
    </row>
  </sheetData>
  <sheetProtection algorithmName="SHA-512" hashValue="3i6Px9LrJ+4x37LHz7+g35UNkcncBvwhLR2D/s1HgNDTeLX4CGSPGjgcFKwkqUMKPgpzUFWV7W1mP/LT2P+UWA==" saltValue="mrR72c9mIoqvSEYgcYmxf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8" xr:uid="{C3A8A465-00BA-4F4E-A32C-276570CB5044}">
      <formula1>ROUND(I11,2)</formula1>
    </dataValidation>
  </dataValidations>
  <hyperlinks>
    <hyperlink ref="O4" location="'Rek. obj.'!A1" display="*späť na Rek. obj." xr:uid="{3B2FA381-07D8-4DAD-BDA3-F75B2BBF82E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66E0-C077-46FB-A385-67C77AA412B5}">
  <sheetPr>
    <tabColor theme="6" tint="-0.249977111117893"/>
    <pageSetUpPr fitToPage="1"/>
  </sheetPr>
  <dimension ref="B1:O30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6" t="s">
        <v>1029</v>
      </c>
      <c r="F5" s="96"/>
      <c r="G5" s="96"/>
      <c r="H5" s="96"/>
      <c r="I5" s="96"/>
      <c r="L5" s="19"/>
    </row>
    <row r="6" spans="2:15" s="1" customFormat="1" ht="16.5" customHeight="1" x14ac:dyDescent="0.2">
      <c r="B6" s="17"/>
      <c r="E6" s="96" t="s">
        <v>994</v>
      </c>
      <c r="F6" s="97"/>
      <c r="G6" s="97"/>
      <c r="H6" s="97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5" t="s">
        <v>31</v>
      </c>
      <c r="F8" s="98"/>
      <c r="G8" s="98"/>
      <c r="H8" s="98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10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263</v>
      </c>
      <c r="F13" s="10" t="s">
        <v>264</v>
      </c>
      <c r="G13" s="11" t="s">
        <v>218</v>
      </c>
      <c r="H13" s="12">
        <v>24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275</v>
      </c>
      <c r="F14" s="10" t="s">
        <v>232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569</v>
      </c>
      <c r="F15" s="10" t="s">
        <v>570</v>
      </c>
      <c r="G15" s="11" t="s">
        <v>218</v>
      </c>
      <c r="H15" s="12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573</v>
      </c>
      <c r="F16" s="10" t="s">
        <v>574</v>
      </c>
      <c r="G16" s="11" t="s">
        <v>282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280</v>
      </c>
      <c r="F17" s="10" t="s">
        <v>237</v>
      </c>
      <c r="G17" s="11" t="s">
        <v>218</v>
      </c>
      <c r="H17" s="12">
        <v>2</v>
      </c>
      <c r="I17" s="32"/>
      <c r="J17" s="33">
        <f t="shared" ref="J17:J25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617</v>
      </c>
      <c r="F18" s="10" t="s">
        <v>618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575</v>
      </c>
      <c r="F19" s="10" t="s">
        <v>576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619</v>
      </c>
      <c r="F20" s="10" t="s">
        <v>620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621</v>
      </c>
      <c r="F21" s="10" t="s">
        <v>622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258</v>
      </c>
      <c r="F22" s="10" t="s">
        <v>259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581</v>
      </c>
      <c r="F23" s="10" t="s">
        <v>582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281</v>
      </c>
      <c r="F24" s="10" t="s">
        <v>242</v>
      </c>
      <c r="G24" s="11" t="s">
        <v>206</v>
      </c>
      <c r="H24" s="12">
        <v>15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623</v>
      </c>
      <c r="F25" s="10" t="s">
        <v>624</v>
      </c>
      <c r="G25" s="11" t="s">
        <v>206</v>
      </c>
      <c r="H25" s="12">
        <v>15</v>
      </c>
      <c r="I25" s="32"/>
      <c r="J25" s="33">
        <f t="shared" si="1"/>
        <v>0</v>
      </c>
      <c r="K25" s="13"/>
      <c r="L25" s="19"/>
    </row>
    <row r="26" spans="2:12" s="1" customFormat="1" ht="22.95" customHeight="1" x14ac:dyDescent="0.3">
      <c r="B26" s="17"/>
      <c r="C26" s="21" t="s">
        <v>6</v>
      </c>
      <c r="J26" s="34">
        <f>SUM(J12:J25)</f>
        <v>0</v>
      </c>
      <c r="L26" s="19"/>
    </row>
    <row r="27" spans="2:12" s="1" customFormat="1" ht="6.9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9" spans="2:12" x14ac:dyDescent="0.2">
      <c r="J29" s="49"/>
    </row>
    <row r="30" spans="2:12" x14ac:dyDescent="0.2">
      <c r="H30" s="50"/>
    </row>
  </sheetData>
  <sheetProtection algorithmName="SHA-512" hashValue="tIb3jK95FuUHvvTzuMbUQZh0eK9nAJo6inW5MsKS8YL6+XBTywq0I/vPrqquRcP9kRY6Lk0dJeND9b5j7RpHMA==" saltValue="kDOeHhGAAqCh45qUIjfH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6" xr:uid="{F4AD7316-0F90-414C-AC37-945A4E96BDC9}">
      <formula1>ROUND(I11,2)</formula1>
    </dataValidation>
  </dataValidations>
  <hyperlinks>
    <hyperlink ref="O4" location="'Rek. obj.'!A1" display="*späť na Rek. obj." xr:uid="{714EF391-69C4-4CFF-BAB3-BC29CE99B071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20</vt:i4>
      </vt:variant>
      <vt:variant>
        <vt:lpstr>Pomenované rozsahy</vt:lpstr>
      </vt:variant>
      <vt:variant>
        <vt:i4>40</vt:i4>
      </vt:variant>
    </vt:vector>
  </HeadingPairs>
  <TitlesOfParts>
    <vt:vector size="60" baseType="lpstr">
      <vt:lpstr>Rek. obj.</vt:lpstr>
      <vt:lpstr>PS 16-21-01</vt:lpstr>
      <vt:lpstr>PS 16-22-01</vt:lpstr>
      <vt:lpstr>PS 16-22-02</vt:lpstr>
      <vt:lpstr>PS 16-22-03</vt:lpstr>
      <vt:lpstr>PS 16-22-04</vt:lpstr>
      <vt:lpstr>PS 16-22-05</vt:lpstr>
      <vt:lpstr>PS 16-22-06</vt:lpstr>
      <vt:lpstr>PS 16-22-07</vt:lpstr>
      <vt:lpstr>PS 16-23-01</vt:lpstr>
      <vt:lpstr>PS 16-27-01</vt:lpstr>
      <vt:lpstr>PS 16-27-02</vt:lpstr>
      <vt:lpstr>SO 16-34-01.01</vt:lpstr>
      <vt:lpstr>SO 16-34-01.03</vt:lpstr>
      <vt:lpstr>SO 16-34-01.04</vt:lpstr>
      <vt:lpstr>SO 16-34-01.05</vt:lpstr>
      <vt:lpstr>SO 16-34-01.06</vt:lpstr>
      <vt:lpstr>SO 16-34-02.01</vt:lpstr>
      <vt:lpstr>SO 16-34-02.02</vt:lpstr>
      <vt:lpstr>SO 16-35-01</vt:lpstr>
      <vt:lpstr>'PS 16-21-01'!Názvy_tlače</vt:lpstr>
      <vt:lpstr>'PS 16-22-01'!Názvy_tlače</vt:lpstr>
      <vt:lpstr>'PS 16-22-02'!Názvy_tlače</vt:lpstr>
      <vt:lpstr>'PS 16-22-03'!Názvy_tlače</vt:lpstr>
      <vt:lpstr>'PS 16-22-04'!Názvy_tlače</vt:lpstr>
      <vt:lpstr>'PS 16-22-05'!Názvy_tlače</vt:lpstr>
      <vt:lpstr>'PS 16-22-06'!Názvy_tlače</vt:lpstr>
      <vt:lpstr>'PS 16-22-07'!Názvy_tlače</vt:lpstr>
      <vt:lpstr>'PS 16-23-01'!Názvy_tlače</vt:lpstr>
      <vt:lpstr>'PS 16-27-01'!Názvy_tlače</vt:lpstr>
      <vt:lpstr>'PS 16-27-02'!Názvy_tlače</vt:lpstr>
      <vt:lpstr>'Rek. obj.'!Názvy_tlače</vt:lpstr>
      <vt:lpstr>'SO 16-34-01.01'!Názvy_tlače</vt:lpstr>
      <vt:lpstr>'SO 16-34-01.03'!Názvy_tlače</vt:lpstr>
      <vt:lpstr>'SO 16-34-01.04'!Názvy_tlače</vt:lpstr>
      <vt:lpstr>'SO 16-34-01.05'!Názvy_tlače</vt:lpstr>
      <vt:lpstr>'SO 16-34-01.06'!Názvy_tlače</vt:lpstr>
      <vt:lpstr>'SO 16-34-02.01'!Názvy_tlače</vt:lpstr>
      <vt:lpstr>'SO 16-34-02.02'!Názvy_tlače</vt:lpstr>
      <vt:lpstr>'SO 16-35-01'!Názvy_tlače</vt:lpstr>
      <vt:lpstr>'PS 16-21-01'!Oblasť_tlače</vt:lpstr>
      <vt:lpstr>'PS 16-22-01'!Oblasť_tlače</vt:lpstr>
      <vt:lpstr>'PS 16-22-02'!Oblasť_tlače</vt:lpstr>
      <vt:lpstr>'PS 16-22-03'!Oblasť_tlače</vt:lpstr>
      <vt:lpstr>'PS 16-22-04'!Oblasť_tlače</vt:lpstr>
      <vt:lpstr>'PS 16-22-05'!Oblasť_tlače</vt:lpstr>
      <vt:lpstr>'PS 16-22-06'!Oblasť_tlače</vt:lpstr>
      <vt:lpstr>'PS 16-22-07'!Oblasť_tlače</vt:lpstr>
      <vt:lpstr>'PS 16-23-01'!Oblasť_tlače</vt:lpstr>
      <vt:lpstr>'PS 16-27-01'!Oblasť_tlače</vt:lpstr>
      <vt:lpstr>'PS 16-27-02'!Oblasť_tlače</vt:lpstr>
      <vt:lpstr>'Rek. obj.'!Oblasť_tlače</vt:lpstr>
      <vt:lpstr>'SO 16-34-01.01'!Oblasť_tlače</vt:lpstr>
      <vt:lpstr>'SO 16-34-01.03'!Oblasť_tlače</vt:lpstr>
      <vt:lpstr>'SO 16-34-01.04'!Oblasť_tlače</vt:lpstr>
      <vt:lpstr>'SO 16-34-01.05'!Oblasť_tlače</vt:lpstr>
      <vt:lpstr>'SO 16-34-01.06'!Oblasť_tlače</vt:lpstr>
      <vt:lpstr>'SO 16-34-02.01'!Oblasť_tlače</vt:lpstr>
      <vt:lpstr>'SO 16-34-02.02'!Oblasť_tlače</vt:lpstr>
      <vt:lpstr>'SO 16-35-01'!Oblasť_tlače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Janošková Katarína</dc:creator>
  <cp:keywords/>
  <dc:description/>
  <cp:lastModifiedBy>Džubová Veronika, Ing.</cp:lastModifiedBy>
  <cp:revision/>
  <cp:lastPrinted>2025-01-15T10:26:29Z</cp:lastPrinted>
  <dcterms:created xsi:type="dcterms:W3CDTF">2021-03-11T13:32:38Z</dcterms:created>
  <dcterms:modified xsi:type="dcterms:W3CDTF">2025-11-06T13:36:05Z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